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mibonnett-admi/Documents/Documents - Tami’s MacBook Pro (471)/3GEM/Clients/PMA/Content/"/>
    </mc:Choice>
  </mc:AlternateContent>
  <xr:revisionPtr revIDLastSave="0" documentId="8_{2EC06333-518F-354D-8DB3-82D55AEE522E}" xr6:coauthVersionLast="46" xr6:coauthVersionMax="46" xr10:uidLastSave="{00000000-0000-0000-0000-000000000000}"/>
  <bookViews>
    <workbookView xWindow="-44100" yWindow="3120" windowWidth="36620" windowHeight="22920" xr2:uid="{00000000-000D-0000-FFFF-FFFF00000000}"/>
  </bookViews>
  <sheets>
    <sheet name="LICENSE CALCULATOR" sheetId="3" r:id="rId1"/>
    <sheet name="COURSE SELECTOR" sheetId="1" r:id="rId2"/>
  </sheets>
  <definedNames>
    <definedName name="_xlnm._FilterDatabase" localSheetId="1" hidden="1">'COURSE SELECTOR'!$C$1:$C$1011</definedName>
    <definedName name="_xlnm.Print_Area" localSheetId="1">'COURSE SELECTOR'!$A$1:$F$1007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2" i="1" l="1"/>
  <c r="G662" i="1"/>
  <c r="F662" i="1"/>
  <c r="H661" i="1"/>
  <c r="G661" i="1"/>
  <c r="F661" i="1"/>
  <c r="H660" i="1"/>
  <c r="G660" i="1"/>
  <c r="F660" i="1"/>
  <c r="H659" i="1"/>
  <c r="G659" i="1"/>
  <c r="F659" i="1"/>
  <c r="H655" i="1"/>
  <c r="G655" i="1"/>
  <c r="F655" i="1"/>
  <c r="H654" i="1"/>
  <c r="G654" i="1"/>
  <c r="F654" i="1"/>
  <c r="H653" i="1"/>
  <c r="G653" i="1"/>
  <c r="F653" i="1"/>
  <c r="H652" i="1"/>
  <c r="G652" i="1"/>
  <c r="F652" i="1"/>
  <c r="H651" i="1"/>
  <c r="G651" i="1"/>
  <c r="F651" i="1"/>
  <c r="H650" i="1"/>
  <c r="G650" i="1"/>
  <c r="F650" i="1"/>
  <c r="H649" i="1"/>
  <c r="G649" i="1"/>
  <c r="F649" i="1"/>
  <c r="H645" i="1"/>
  <c r="G645" i="1"/>
  <c r="F645" i="1"/>
  <c r="H644" i="1"/>
  <c r="G644" i="1"/>
  <c r="F644" i="1"/>
  <c r="H643" i="1"/>
  <c r="G643" i="1"/>
  <c r="F643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832" i="1"/>
  <c r="G832" i="1"/>
  <c r="F832" i="1"/>
  <c r="H831" i="1"/>
  <c r="G831" i="1"/>
  <c r="F831" i="1"/>
  <c r="H830" i="1"/>
  <c r="G830" i="1"/>
  <c r="F830" i="1"/>
  <c r="H829" i="1"/>
  <c r="G829" i="1"/>
  <c r="F829" i="1"/>
  <c r="H828" i="1"/>
  <c r="G828" i="1"/>
  <c r="F828" i="1"/>
  <c r="H827" i="1"/>
  <c r="G827" i="1"/>
  <c r="F827" i="1"/>
  <c r="H826" i="1"/>
  <c r="G826" i="1"/>
  <c r="F826" i="1"/>
  <c r="H701" i="1"/>
  <c r="G701" i="1"/>
  <c r="F701" i="1"/>
  <c r="H699" i="1"/>
  <c r="G699" i="1"/>
  <c r="F699" i="1"/>
  <c r="H392" i="1"/>
  <c r="G392" i="1"/>
  <c r="F392" i="1"/>
  <c r="H697" i="1"/>
  <c r="G697" i="1"/>
  <c r="F697" i="1"/>
  <c r="H696" i="1"/>
  <c r="G696" i="1"/>
  <c r="F696" i="1"/>
  <c r="H695" i="1"/>
  <c r="G695" i="1"/>
  <c r="F695" i="1"/>
  <c r="H694" i="1"/>
  <c r="G694" i="1"/>
  <c r="F694" i="1"/>
  <c r="H693" i="1"/>
  <c r="G693" i="1"/>
  <c r="F693" i="1"/>
  <c r="F34" i="1"/>
  <c r="G34" i="1"/>
  <c r="H34" i="1"/>
  <c r="H690" i="1" l="1"/>
  <c r="G690" i="1"/>
  <c r="F690" i="1"/>
  <c r="H689" i="1"/>
  <c r="G689" i="1"/>
  <c r="F689" i="1"/>
  <c r="H691" i="1"/>
  <c r="G691" i="1"/>
  <c r="F691" i="1"/>
  <c r="H688" i="1"/>
  <c r="G688" i="1"/>
  <c r="F688" i="1"/>
  <c r="H687" i="1"/>
  <c r="G687" i="1"/>
  <c r="F687" i="1"/>
  <c r="H686" i="1"/>
  <c r="G686" i="1"/>
  <c r="F686" i="1"/>
  <c r="H685" i="1"/>
  <c r="G685" i="1"/>
  <c r="F685" i="1"/>
  <c r="G87" i="1" l="1"/>
  <c r="G88" i="1"/>
  <c r="G89" i="1"/>
  <c r="F30" i="1"/>
  <c r="F466" i="1"/>
  <c r="G1005" i="1" l="1"/>
  <c r="F1005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F1000" i="1"/>
  <c r="F1001" i="1"/>
  <c r="F1002" i="1"/>
  <c r="F1003" i="1"/>
  <c r="F990" i="1"/>
  <c r="F991" i="1"/>
  <c r="F992" i="1"/>
  <c r="F993" i="1"/>
  <c r="F994" i="1"/>
  <c r="F995" i="1"/>
  <c r="F996" i="1"/>
  <c r="F997" i="1"/>
  <c r="F998" i="1"/>
  <c r="F999" i="1"/>
  <c r="H472" i="1" l="1"/>
  <c r="G472" i="1"/>
  <c r="F472" i="1"/>
  <c r="H742" i="1"/>
  <c r="G742" i="1"/>
  <c r="F742" i="1"/>
  <c r="H741" i="1"/>
  <c r="G741" i="1"/>
  <c r="F741" i="1"/>
  <c r="H740" i="1"/>
  <c r="G740" i="1"/>
  <c r="F740" i="1"/>
  <c r="H739" i="1"/>
  <c r="G739" i="1"/>
  <c r="F739" i="1"/>
  <c r="H738" i="1"/>
  <c r="G738" i="1"/>
  <c r="F738" i="1"/>
  <c r="H737" i="1"/>
  <c r="G737" i="1"/>
  <c r="F737" i="1"/>
  <c r="H736" i="1"/>
  <c r="G736" i="1"/>
  <c r="F736" i="1"/>
  <c r="H735" i="1"/>
  <c r="G735" i="1"/>
  <c r="F735" i="1"/>
  <c r="H734" i="1"/>
  <c r="G734" i="1"/>
  <c r="F734" i="1"/>
  <c r="H733" i="1"/>
  <c r="G733" i="1"/>
  <c r="F733" i="1"/>
  <c r="H732" i="1"/>
  <c r="G732" i="1"/>
  <c r="F732" i="1"/>
  <c r="H731" i="1"/>
  <c r="G731" i="1"/>
  <c r="F731" i="1"/>
  <c r="H730" i="1"/>
  <c r="G730" i="1"/>
  <c r="F730" i="1"/>
  <c r="H729" i="1"/>
  <c r="G729" i="1"/>
  <c r="F729" i="1"/>
  <c r="H728" i="1"/>
  <c r="G728" i="1"/>
  <c r="F728" i="1"/>
  <c r="H727" i="1"/>
  <c r="G727" i="1"/>
  <c r="F727" i="1"/>
  <c r="F721" i="1"/>
  <c r="G721" i="1"/>
  <c r="H721" i="1"/>
  <c r="H119" i="1"/>
  <c r="G119" i="1"/>
  <c r="F119" i="1"/>
  <c r="H118" i="1"/>
  <c r="G118" i="1"/>
  <c r="F118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F89" i="1"/>
  <c r="H88" i="1"/>
  <c r="F88" i="1"/>
  <c r="H87" i="1"/>
  <c r="F87" i="1"/>
  <c r="H86" i="1"/>
  <c r="G86" i="1"/>
  <c r="F86" i="1"/>
  <c r="H85" i="1"/>
  <c r="G85" i="1"/>
  <c r="F85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5" i="1"/>
  <c r="G75" i="1"/>
  <c r="F75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H712" i="1"/>
  <c r="G712" i="1"/>
  <c r="F712" i="1"/>
  <c r="H711" i="1"/>
  <c r="G711" i="1"/>
  <c r="F711" i="1"/>
  <c r="H710" i="1"/>
  <c r="G710" i="1"/>
  <c r="F710" i="1"/>
  <c r="H709" i="1"/>
  <c r="G709" i="1"/>
  <c r="F709" i="1"/>
  <c r="H718" i="1"/>
  <c r="G718" i="1"/>
  <c r="F718" i="1"/>
  <c r="H717" i="1"/>
  <c r="G717" i="1"/>
  <c r="F717" i="1"/>
  <c r="H716" i="1"/>
  <c r="G716" i="1"/>
  <c r="F716" i="1"/>
  <c r="H715" i="1"/>
  <c r="G715" i="1"/>
  <c r="F715" i="1"/>
  <c r="H714" i="1"/>
  <c r="G714" i="1"/>
  <c r="F714" i="1"/>
  <c r="H713" i="1"/>
  <c r="G713" i="1"/>
  <c r="F713" i="1"/>
  <c r="H726" i="1"/>
  <c r="G726" i="1"/>
  <c r="F726" i="1"/>
  <c r="H725" i="1"/>
  <c r="G725" i="1"/>
  <c r="F725" i="1"/>
  <c r="H724" i="1"/>
  <c r="G724" i="1"/>
  <c r="F724" i="1"/>
  <c r="H723" i="1"/>
  <c r="G723" i="1"/>
  <c r="F723" i="1"/>
  <c r="H722" i="1"/>
  <c r="G722" i="1"/>
  <c r="F722" i="1"/>
  <c r="H720" i="1"/>
  <c r="G720" i="1"/>
  <c r="F720" i="1"/>
  <c r="H59" i="1"/>
  <c r="G59" i="1"/>
  <c r="F59" i="1"/>
  <c r="H683" i="1"/>
  <c r="G683" i="1"/>
  <c r="F683" i="1"/>
  <c r="H682" i="1"/>
  <c r="G682" i="1"/>
  <c r="F682" i="1"/>
  <c r="H681" i="1"/>
  <c r="G681" i="1"/>
  <c r="F681" i="1"/>
  <c r="H680" i="1"/>
  <c r="G680" i="1"/>
  <c r="F680" i="1"/>
  <c r="H679" i="1"/>
  <c r="G679" i="1"/>
  <c r="F679" i="1"/>
  <c r="H368" i="1" l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938" i="1"/>
  <c r="G938" i="1"/>
  <c r="F938" i="1"/>
  <c r="H48" i="1" l="1"/>
  <c r="G48" i="1"/>
  <c r="H47" i="1"/>
  <c r="G47" i="1"/>
  <c r="B10" i="3" l="1"/>
  <c r="H1005" i="1"/>
  <c r="H989" i="1"/>
  <c r="G989" i="1"/>
  <c r="H985" i="1"/>
  <c r="G985" i="1"/>
  <c r="H984" i="1"/>
  <c r="G984" i="1"/>
  <c r="H983" i="1"/>
  <c r="G983" i="1"/>
  <c r="H982" i="1"/>
  <c r="G982" i="1"/>
  <c r="H981" i="1"/>
  <c r="G981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794" i="1"/>
  <c r="G794" i="1"/>
  <c r="H792" i="1"/>
  <c r="G792" i="1"/>
  <c r="H791" i="1"/>
  <c r="G791" i="1"/>
  <c r="H790" i="1"/>
  <c r="G790" i="1"/>
  <c r="H789" i="1"/>
  <c r="G789" i="1"/>
  <c r="H788" i="1"/>
  <c r="G788" i="1"/>
  <c r="H786" i="1"/>
  <c r="G786" i="1"/>
  <c r="H785" i="1"/>
  <c r="G785" i="1"/>
  <c r="H784" i="1"/>
  <c r="G784" i="1"/>
  <c r="H783" i="1"/>
  <c r="G783" i="1"/>
  <c r="H782" i="1"/>
  <c r="G78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2" i="1"/>
  <c r="G802" i="1"/>
  <c r="H801" i="1"/>
  <c r="G801" i="1"/>
  <c r="H800" i="1"/>
  <c r="G800" i="1"/>
  <c r="H799" i="1"/>
  <c r="G799" i="1"/>
  <c r="H798" i="1"/>
  <c r="G798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07" i="1"/>
  <c r="G707" i="1"/>
  <c r="H706" i="1"/>
  <c r="G706" i="1"/>
  <c r="H705" i="1"/>
  <c r="G705" i="1"/>
  <c r="H639" i="1"/>
  <c r="G639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584" i="1"/>
  <c r="G584" i="1"/>
  <c r="H583" i="1"/>
  <c r="G583" i="1"/>
  <c r="H582" i="1"/>
  <c r="G582" i="1"/>
  <c r="H581" i="1"/>
  <c r="G581" i="1"/>
  <c r="H577" i="1"/>
  <c r="G577" i="1"/>
  <c r="H576" i="1"/>
  <c r="G576" i="1"/>
  <c r="H575" i="1"/>
  <c r="G575" i="1"/>
  <c r="H573" i="1"/>
  <c r="G573" i="1"/>
  <c r="H572" i="1"/>
  <c r="G572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30" i="1"/>
  <c r="G530" i="1"/>
  <c r="H529" i="1"/>
  <c r="G529" i="1"/>
  <c r="H528" i="1"/>
  <c r="G528" i="1"/>
  <c r="H527" i="1"/>
  <c r="G527" i="1"/>
  <c r="H525" i="1"/>
  <c r="G525" i="1"/>
  <c r="H524" i="1"/>
  <c r="G524" i="1"/>
  <c r="H523" i="1"/>
  <c r="G523" i="1"/>
  <c r="H522" i="1"/>
  <c r="G522" i="1"/>
  <c r="H518" i="1"/>
  <c r="G518" i="1"/>
  <c r="H517" i="1"/>
  <c r="G517" i="1"/>
  <c r="H516" i="1"/>
  <c r="G516" i="1"/>
  <c r="H515" i="1"/>
  <c r="G515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5" i="1"/>
  <c r="G485" i="1"/>
  <c r="H484" i="1"/>
  <c r="G484" i="1"/>
  <c r="H483" i="1"/>
  <c r="G483" i="1"/>
  <c r="H481" i="1"/>
  <c r="G481" i="1"/>
  <c r="H480" i="1"/>
  <c r="G480" i="1"/>
  <c r="H479" i="1"/>
  <c r="G479" i="1"/>
  <c r="H477" i="1"/>
  <c r="G477" i="1"/>
  <c r="H476" i="1"/>
  <c r="G476" i="1"/>
  <c r="H475" i="1"/>
  <c r="G475" i="1"/>
  <c r="H474" i="1"/>
  <c r="G474" i="1"/>
  <c r="H473" i="1"/>
  <c r="G473" i="1"/>
  <c r="H470" i="1"/>
  <c r="G470" i="1"/>
  <c r="H469" i="1"/>
  <c r="G469" i="1"/>
  <c r="H468" i="1"/>
  <c r="G468" i="1"/>
  <c r="H467" i="1"/>
  <c r="G467" i="1"/>
  <c r="H466" i="1"/>
  <c r="G466" i="1"/>
  <c r="H462" i="1"/>
  <c r="G462" i="1"/>
  <c r="H461" i="1"/>
  <c r="G461" i="1"/>
  <c r="H460" i="1"/>
  <c r="G460" i="1"/>
  <c r="H459" i="1"/>
  <c r="G459" i="1"/>
  <c r="H457" i="1"/>
  <c r="G457" i="1"/>
  <c r="H456" i="1"/>
  <c r="G456" i="1"/>
  <c r="H455" i="1"/>
  <c r="G455" i="1"/>
  <c r="H454" i="1"/>
  <c r="G454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5" i="1"/>
  <c r="G445" i="1"/>
  <c r="H443" i="1"/>
  <c r="G443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4" i="1"/>
  <c r="G434" i="1"/>
  <c r="H433" i="1"/>
  <c r="G433" i="1"/>
  <c r="H432" i="1"/>
  <c r="G432" i="1"/>
  <c r="H431" i="1"/>
  <c r="G431" i="1"/>
  <c r="H430" i="1"/>
  <c r="G430" i="1"/>
  <c r="H428" i="1"/>
  <c r="G428" i="1"/>
  <c r="H426" i="1"/>
  <c r="G426" i="1"/>
  <c r="H425" i="1"/>
  <c r="G425" i="1"/>
  <c r="H424" i="1"/>
  <c r="G424" i="1"/>
  <c r="H422" i="1"/>
  <c r="G422" i="1"/>
  <c r="H421" i="1"/>
  <c r="G421" i="1"/>
  <c r="H419" i="1"/>
  <c r="G419" i="1"/>
  <c r="H418" i="1"/>
  <c r="G418" i="1"/>
  <c r="H416" i="1"/>
  <c r="G416" i="1"/>
  <c r="H415" i="1"/>
  <c r="G415" i="1"/>
  <c r="H414" i="1"/>
  <c r="G414" i="1"/>
  <c r="H413" i="1"/>
  <c r="G413" i="1"/>
  <c r="H412" i="1"/>
  <c r="G412" i="1"/>
  <c r="H410" i="1"/>
  <c r="G410" i="1"/>
  <c r="H409" i="1"/>
  <c r="G409" i="1"/>
  <c r="H408" i="1"/>
  <c r="G408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88" i="1"/>
  <c r="G388" i="1"/>
  <c r="H387" i="1"/>
  <c r="G387" i="1"/>
  <c r="H386" i="1"/>
  <c r="G386" i="1"/>
  <c r="H385" i="1"/>
  <c r="G385" i="1"/>
  <c r="H383" i="1"/>
  <c r="G383" i="1"/>
  <c r="H381" i="1"/>
  <c r="G381" i="1"/>
  <c r="H380" i="1"/>
  <c r="G380" i="1"/>
  <c r="H379" i="1"/>
  <c r="G379" i="1"/>
  <c r="H378" i="1"/>
  <c r="G378" i="1"/>
  <c r="H376" i="1"/>
  <c r="G376" i="1"/>
  <c r="H374" i="1"/>
  <c r="G374" i="1"/>
  <c r="H372" i="1"/>
  <c r="G372" i="1"/>
  <c r="H354" i="1"/>
  <c r="G354" i="1"/>
  <c r="H353" i="1"/>
  <c r="G353" i="1"/>
  <c r="H352" i="1"/>
  <c r="G352" i="1"/>
  <c r="H351" i="1"/>
  <c r="G351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0" i="1"/>
  <c r="G340" i="1"/>
  <c r="H339" i="1"/>
  <c r="G339" i="1"/>
  <c r="H338" i="1"/>
  <c r="G338" i="1"/>
  <c r="H336" i="1"/>
  <c r="G336" i="1"/>
  <c r="H335" i="1"/>
  <c r="G335" i="1"/>
  <c r="H334" i="1"/>
  <c r="G334" i="1"/>
  <c r="H333" i="1"/>
  <c r="G333" i="1"/>
  <c r="H331" i="1"/>
  <c r="G331" i="1"/>
  <c r="H330" i="1"/>
  <c r="G330" i="1"/>
  <c r="H329" i="1"/>
  <c r="G329" i="1"/>
  <c r="H328" i="1"/>
  <c r="G328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5" i="1"/>
  <c r="G315" i="1"/>
  <c r="H314" i="1"/>
  <c r="G314" i="1"/>
  <c r="H313" i="1"/>
  <c r="G313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2" i="1"/>
  <c r="G302" i="1"/>
  <c r="H301" i="1"/>
  <c r="G301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89" i="1"/>
  <c r="G289" i="1"/>
  <c r="H288" i="1"/>
  <c r="G288" i="1"/>
  <c r="H287" i="1"/>
  <c r="G287" i="1"/>
  <c r="H286" i="1"/>
  <c r="G286" i="1"/>
  <c r="H284" i="1"/>
  <c r="G284" i="1"/>
  <c r="H283" i="1"/>
  <c r="G283" i="1"/>
  <c r="H282" i="1"/>
  <c r="G282" i="1"/>
  <c r="H281" i="1"/>
  <c r="G281" i="1"/>
  <c r="H260" i="1"/>
  <c r="G260" i="1"/>
  <c r="H259" i="1"/>
  <c r="G259" i="1"/>
  <c r="H258" i="1"/>
  <c r="G258" i="1"/>
  <c r="H257" i="1"/>
  <c r="G257" i="1"/>
  <c r="H256" i="1"/>
  <c r="G256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4" i="1"/>
  <c r="G244" i="1"/>
  <c r="H243" i="1"/>
  <c r="G243" i="1"/>
  <c r="H242" i="1"/>
  <c r="G242" i="1"/>
  <c r="H241" i="1"/>
  <c r="G241" i="1"/>
  <c r="H240" i="1"/>
  <c r="G240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8" i="1"/>
  <c r="G228" i="1"/>
  <c r="H226" i="1"/>
  <c r="G226" i="1"/>
  <c r="H225" i="1"/>
  <c r="G225" i="1"/>
  <c r="H224" i="1"/>
  <c r="G224" i="1"/>
  <c r="H223" i="1"/>
  <c r="G223" i="1"/>
  <c r="H222" i="1"/>
  <c r="G222" i="1"/>
  <c r="H220" i="1"/>
  <c r="G220" i="1"/>
  <c r="H219" i="1"/>
  <c r="G219" i="1"/>
  <c r="H218" i="1"/>
  <c r="G218" i="1"/>
  <c r="H217" i="1"/>
  <c r="G217" i="1"/>
  <c r="H216" i="1"/>
  <c r="G216" i="1"/>
  <c r="H214" i="1"/>
  <c r="G214" i="1"/>
  <c r="H213" i="1"/>
  <c r="G213" i="1"/>
  <c r="H212" i="1"/>
  <c r="G212" i="1"/>
  <c r="H211" i="1"/>
  <c r="G211" i="1"/>
  <c r="H210" i="1"/>
  <c r="G210" i="1"/>
  <c r="H180" i="1"/>
  <c r="G180" i="1"/>
  <c r="H179" i="1"/>
  <c r="G179" i="1"/>
  <c r="H178" i="1"/>
  <c r="G178" i="1"/>
  <c r="H177" i="1"/>
  <c r="G177" i="1"/>
  <c r="H176" i="1"/>
  <c r="G176" i="1"/>
  <c r="H174" i="1"/>
  <c r="G174" i="1"/>
  <c r="H173" i="1"/>
  <c r="G173" i="1"/>
  <c r="H172" i="1"/>
  <c r="G172" i="1"/>
  <c r="H934" i="1"/>
  <c r="G934" i="1"/>
  <c r="H933" i="1"/>
  <c r="G933" i="1"/>
  <c r="H932" i="1"/>
  <c r="G932" i="1"/>
  <c r="H931" i="1"/>
  <c r="G931" i="1"/>
  <c r="H929" i="1"/>
  <c r="G929" i="1"/>
  <c r="H928" i="1"/>
  <c r="G928" i="1"/>
  <c r="H927" i="1"/>
  <c r="G927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1" i="1"/>
  <c r="G911" i="1"/>
  <c r="H910" i="1"/>
  <c r="G910" i="1"/>
  <c r="H909" i="1"/>
  <c r="G909" i="1"/>
  <c r="H865" i="1"/>
  <c r="G865" i="1"/>
  <c r="H864" i="1"/>
  <c r="G864" i="1"/>
  <c r="H863" i="1"/>
  <c r="G863" i="1"/>
  <c r="H862" i="1"/>
  <c r="G862" i="1"/>
  <c r="H860" i="1"/>
  <c r="G860" i="1"/>
  <c r="H859" i="1"/>
  <c r="G859" i="1"/>
  <c r="H858" i="1"/>
  <c r="G858" i="1"/>
  <c r="H856" i="1"/>
  <c r="G856" i="1"/>
  <c r="H855" i="1"/>
  <c r="G855" i="1"/>
  <c r="H854" i="1"/>
  <c r="G854" i="1"/>
  <c r="H853" i="1"/>
  <c r="G853" i="1"/>
  <c r="H852" i="1"/>
  <c r="G852" i="1"/>
  <c r="H850" i="1"/>
  <c r="G850" i="1"/>
  <c r="H849" i="1"/>
  <c r="G849" i="1"/>
  <c r="H848" i="1"/>
  <c r="G848" i="1"/>
  <c r="H847" i="1"/>
  <c r="G847" i="1"/>
  <c r="H846" i="1"/>
  <c r="G846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6" i="1"/>
  <c r="G536" i="1"/>
  <c r="H534" i="1"/>
  <c r="G534" i="1"/>
  <c r="H905" i="1"/>
  <c r="G905" i="1"/>
  <c r="H904" i="1"/>
  <c r="G904" i="1"/>
  <c r="H903" i="1"/>
  <c r="G903" i="1"/>
  <c r="H902" i="1"/>
  <c r="G902" i="1"/>
  <c r="H901" i="1"/>
  <c r="G901" i="1"/>
  <c r="H899" i="1"/>
  <c r="G899" i="1"/>
  <c r="H898" i="1"/>
  <c r="G898" i="1"/>
  <c r="H897" i="1"/>
  <c r="G897" i="1"/>
  <c r="H895" i="1"/>
  <c r="G895" i="1"/>
  <c r="H894" i="1"/>
  <c r="G894" i="1"/>
  <c r="H893" i="1"/>
  <c r="G893" i="1"/>
  <c r="H892" i="1"/>
  <c r="G892" i="1"/>
  <c r="H890" i="1"/>
  <c r="G890" i="1"/>
  <c r="H889" i="1"/>
  <c r="G889" i="1"/>
  <c r="H888" i="1"/>
  <c r="G888" i="1"/>
  <c r="H887" i="1"/>
  <c r="G887" i="1"/>
  <c r="H885" i="1"/>
  <c r="G885" i="1"/>
  <c r="H884" i="1"/>
  <c r="G884" i="1"/>
  <c r="H883" i="1"/>
  <c r="G883" i="1"/>
  <c r="H882" i="1"/>
  <c r="G882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1" i="1"/>
  <c r="G871" i="1"/>
  <c r="H870" i="1"/>
  <c r="G870" i="1"/>
  <c r="H869" i="1"/>
  <c r="G869" i="1"/>
  <c r="H54" i="1"/>
  <c r="G54" i="1"/>
  <c r="H53" i="1"/>
  <c r="G53" i="1"/>
  <c r="H52" i="1"/>
  <c r="G52" i="1"/>
  <c r="H43" i="1"/>
  <c r="G43" i="1"/>
  <c r="H42" i="1"/>
  <c r="G42" i="1"/>
  <c r="H38" i="1"/>
  <c r="G38" i="1"/>
  <c r="H37" i="1"/>
  <c r="G37" i="1"/>
  <c r="H36" i="1"/>
  <c r="G36" i="1"/>
  <c r="H35" i="1"/>
  <c r="G35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6" i="1"/>
  <c r="G966" i="1"/>
  <c r="H965" i="1"/>
  <c r="G965" i="1"/>
  <c r="H964" i="1"/>
  <c r="G964" i="1"/>
  <c r="H962" i="1"/>
  <c r="G962" i="1"/>
  <c r="H961" i="1"/>
  <c r="G961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4" i="1"/>
  <c r="G944" i="1"/>
  <c r="H942" i="1"/>
  <c r="G942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677" i="1"/>
  <c r="G677" i="1"/>
  <c r="H673" i="1"/>
  <c r="G673" i="1"/>
  <c r="H672" i="1"/>
  <c r="G672" i="1"/>
  <c r="H670" i="1"/>
  <c r="G670" i="1"/>
  <c r="H669" i="1"/>
  <c r="G669" i="1"/>
  <c r="H668" i="1"/>
  <c r="G668" i="1"/>
  <c r="H667" i="1"/>
  <c r="G667" i="1"/>
  <c r="H666" i="1"/>
  <c r="G666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277" i="1"/>
  <c r="G277" i="1"/>
  <c r="H276" i="1"/>
  <c r="G276" i="1"/>
  <c r="H274" i="1"/>
  <c r="G274" i="1"/>
  <c r="H273" i="1"/>
  <c r="G273" i="1"/>
  <c r="H272" i="1"/>
  <c r="G272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8" i="1"/>
  <c r="H198" i="1"/>
  <c r="G199" i="1"/>
  <c r="H199" i="1"/>
  <c r="G200" i="1"/>
  <c r="H200" i="1"/>
  <c r="G201" i="1"/>
  <c r="H201" i="1"/>
  <c r="G203" i="1"/>
  <c r="H203" i="1"/>
  <c r="G204" i="1"/>
  <c r="H204" i="1"/>
  <c r="G205" i="1"/>
  <c r="H205" i="1"/>
  <c r="G206" i="1"/>
  <c r="H206" i="1"/>
  <c r="H184" i="1"/>
  <c r="G184" i="1"/>
  <c r="G1008" i="1" l="1"/>
  <c r="B11" i="3" s="1"/>
  <c r="H1008" i="1"/>
  <c r="B12" i="3" s="1"/>
  <c r="H1006" i="1"/>
  <c r="G1009" i="1" l="1"/>
  <c r="B9" i="3" s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8" i="1"/>
  <c r="F199" i="1"/>
  <c r="F200" i="1"/>
  <c r="F201" i="1"/>
  <c r="F203" i="1"/>
  <c r="F204" i="1"/>
  <c r="F205" i="1"/>
  <c r="F206" i="1"/>
  <c r="F264" i="1"/>
  <c r="F265" i="1"/>
  <c r="F266" i="1"/>
  <c r="F267" i="1"/>
  <c r="F268" i="1"/>
  <c r="F269" i="1"/>
  <c r="F270" i="1"/>
  <c r="F272" i="1"/>
  <c r="F273" i="1"/>
  <c r="F274" i="1"/>
  <c r="F276" i="1"/>
  <c r="F277" i="1"/>
  <c r="F588" i="1"/>
  <c r="F589" i="1"/>
  <c r="F590" i="1"/>
  <c r="F591" i="1"/>
  <c r="F592" i="1"/>
  <c r="F593" i="1"/>
  <c r="F594" i="1"/>
  <c r="F595" i="1"/>
  <c r="F596" i="1"/>
  <c r="F598" i="1"/>
  <c r="F599" i="1"/>
  <c r="F600" i="1"/>
  <c r="F601" i="1"/>
  <c r="F602" i="1"/>
  <c r="F603" i="1"/>
  <c r="F604" i="1"/>
  <c r="F605" i="1"/>
  <c r="F606" i="1"/>
  <c r="F607" i="1"/>
  <c r="F608" i="1"/>
  <c r="F666" i="1"/>
  <c r="F667" i="1"/>
  <c r="F668" i="1"/>
  <c r="F669" i="1"/>
  <c r="F670" i="1"/>
  <c r="F672" i="1"/>
  <c r="F673" i="1"/>
  <c r="F677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942" i="1"/>
  <c r="F944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1" i="1"/>
  <c r="F962" i="1"/>
  <c r="F964" i="1"/>
  <c r="F965" i="1"/>
  <c r="F966" i="1"/>
  <c r="F970" i="1"/>
  <c r="F971" i="1"/>
  <c r="F972" i="1"/>
  <c r="F973" i="1"/>
  <c r="F974" i="1"/>
  <c r="F975" i="1"/>
  <c r="F976" i="1"/>
  <c r="F97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7" i="1"/>
  <c r="F28" i="1"/>
  <c r="F29" i="1"/>
  <c r="F31" i="1"/>
  <c r="F32" i="1"/>
  <c r="F33" i="1"/>
  <c r="F35" i="1"/>
  <c r="F36" i="1"/>
  <c r="F37" i="1"/>
  <c r="F38" i="1"/>
  <c r="F42" i="1"/>
  <c r="F43" i="1"/>
  <c r="F47" i="1"/>
  <c r="F48" i="1"/>
  <c r="F52" i="1"/>
  <c r="F53" i="1"/>
  <c r="F54" i="1"/>
  <c r="F869" i="1"/>
  <c r="F870" i="1"/>
  <c r="F871" i="1"/>
  <c r="F873" i="1"/>
  <c r="F874" i="1"/>
  <c r="F875" i="1"/>
  <c r="F876" i="1"/>
  <c r="F877" i="1"/>
  <c r="F878" i="1"/>
  <c r="F879" i="1"/>
  <c r="F880" i="1"/>
  <c r="F882" i="1"/>
  <c r="F883" i="1"/>
  <c r="F884" i="1"/>
  <c r="F885" i="1"/>
  <c r="F887" i="1"/>
  <c r="F888" i="1"/>
  <c r="F889" i="1"/>
  <c r="F890" i="1"/>
  <c r="F892" i="1"/>
  <c r="F893" i="1"/>
  <c r="F894" i="1"/>
  <c r="F895" i="1"/>
  <c r="F897" i="1"/>
  <c r="F898" i="1"/>
  <c r="F899" i="1"/>
  <c r="F901" i="1"/>
  <c r="F902" i="1"/>
  <c r="F903" i="1"/>
  <c r="F904" i="1"/>
  <c r="F905" i="1"/>
  <c r="F534" i="1"/>
  <c r="F536" i="1"/>
  <c r="F538" i="1"/>
  <c r="F539" i="1"/>
  <c r="F540" i="1"/>
  <c r="F541" i="1"/>
  <c r="F542" i="1"/>
  <c r="F543" i="1"/>
  <c r="F846" i="1"/>
  <c r="F847" i="1"/>
  <c r="F848" i="1"/>
  <c r="F849" i="1"/>
  <c r="F850" i="1"/>
  <c r="F852" i="1"/>
  <c r="F853" i="1"/>
  <c r="F854" i="1"/>
  <c r="F855" i="1"/>
  <c r="F856" i="1"/>
  <c r="F858" i="1"/>
  <c r="F859" i="1"/>
  <c r="F860" i="1"/>
  <c r="F862" i="1"/>
  <c r="F863" i="1"/>
  <c r="F864" i="1"/>
  <c r="F865" i="1"/>
  <c r="F909" i="1"/>
  <c r="F910" i="1"/>
  <c r="F911" i="1"/>
  <c r="F913" i="1"/>
  <c r="F914" i="1"/>
  <c r="F915" i="1"/>
  <c r="F916" i="1"/>
  <c r="F917" i="1"/>
  <c r="F918" i="1"/>
  <c r="F920" i="1"/>
  <c r="F921" i="1"/>
  <c r="F922" i="1"/>
  <c r="F923" i="1"/>
  <c r="F924" i="1"/>
  <c r="F925" i="1"/>
  <c r="F927" i="1"/>
  <c r="F928" i="1"/>
  <c r="F929" i="1"/>
  <c r="F931" i="1"/>
  <c r="F932" i="1"/>
  <c r="F933" i="1"/>
  <c r="F934" i="1"/>
  <c r="F172" i="1"/>
  <c r="F173" i="1"/>
  <c r="F174" i="1"/>
  <c r="F176" i="1"/>
  <c r="F177" i="1"/>
  <c r="F178" i="1"/>
  <c r="F179" i="1"/>
  <c r="F180" i="1"/>
  <c r="F210" i="1"/>
  <c r="F211" i="1"/>
  <c r="F212" i="1"/>
  <c r="F213" i="1"/>
  <c r="F214" i="1"/>
  <c r="F216" i="1"/>
  <c r="F217" i="1"/>
  <c r="F218" i="1"/>
  <c r="F219" i="1"/>
  <c r="F220" i="1"/>
  <c r="F222" i="1"/>
  <c r="F223" i="1"/>
  <c r="F224" i="1"/>
  <c r="F225" i="1"/>
  <c r="F226" i="1"/>
  <c r="F228" i="1"/>
  <c r="F230" i="1"/>
  <c r="F231" i="1"/>
  <c r="F232" i="1"/>
  <c r="F233" i="1"/>
  <c r="F234" i="1"/>
  <c r="F235" i="1"/>
  <c r="F236" i="1"/>
  <c r="F237" i="1"/>
  <c r="F238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3" i="1"/>
  <c r="F254" i="1"/>
  <c r="F256" i="1"/>
  <c r="F257" i="1"/>
  <c r="F258" i="1"/>
  <c r="F259" i="1"/>
  <c r="F260" i="1"/>
  <c r="F281" i="1"/>
  <c r="F282" i="1"/>
  <c r="F283" i="1"/>
  <c r="F284" i="1"/>
  <c r="F286" i="1"/>
  <c r="F287" i="1"/>
  <c r="F288" i="1"/>
  <c r="F289" i="1"/>
  <c r="F291" i="1"/>
  <c r="F292" i="1"/>
  <c r="F293" i="1"/>
  <c r="F294" i="1"/>
  <c r="F295" i="1"/>
  <c r="F296" i="1"/>
  <c r="F297" i="1"/>
  <c r="F298" i="1"/>
  <c r="F299" i="1"/>
  <c r="F301" i="1"/>
  <c r="F302" i="1"/>
  <c r="F304" i="1"/>
  <c r="F305" i="1"/>
  <c r="F306" i="1"/>
  <c r="F307" i="1"/>
  <c r="F308" i="1"/>
  <c r="F309" i="1"/>
  <c r="F310" i="1"/>
  <c r="F311" i="1"/>
  <c r="F313" i="1"/>
  <c r="F314" i="1"/>
  <c r="F315" i="1"/>
  <c r="F317" i="1"/>
  <c r="F318" i="1"/>
  <c r="F319" i="1"/>
  <c r="F320" i="1"/>
  <c r="F321" i="1"/>
  <c r="F322" i="1"/>
  <c r="F323" i="1"/>
  <c r="F324" i="1"/>
  <c r="F325" i="1"/>
  <c r="F326" i="1"/>
  <c r="F328" i="1"/>
  <c r="F329" i="1"/>
  <c r="F330" i="1"/>
  <c r="F331" i="1"/>
  <c r="F333" i="1"/>
  <c r="F334" i="1"/>
  <c r="F335" i="1"/>
  <c r="F336" i="1"/>
  <c r="F338" i="1"/>
  <c r="F339" i="1"/>
  <c r="F340" i="1"/>
  <c r="F342" i="1"/>
  <c r="F343" i="1"/>
  <c r="F344" i="1"/>
  <c r="F345" i="1"/>
  <c r="F346" i="1"/>
  <c r="F347" i="1"/>
  <c r="F348" i="1"/>
  <c r="F349" i="1"/>
  <c r="F351" i="1"/>
  <c r="F352" i="1"/>
  <c r="F353" i="1"/>
  <c r="F354" i="1"/>
  <c r="F372" i="1"/>
  <c r="F374" i="1"/>
  <c r="F376" i="1"/>
  <c r="F378" i="1"/>
  <c r="F379" i="1"/>
  <c r="F380" i="1"/>
  <c r="F381" i="1"/>
  <c r="F383" i="1"/>
  <c r="F385" i="1"/>
  <c r="F386" i="1"/>
  <c r="F387" i="1"/>
  <c r="F388" i="1"/>
  <c r="F396" i="1"/>
  <c r="F397" i="1"/>
  <c r="F398" i="1"/>
  <c r="F399" i="1"/>
  <c r="F400" i="1"/>
  <c r="F401" i="1"/>
  <c r="F402" i="1"/>
  <c r="F403" i="1"/>
  <c r="F404" i="1"/>
  <c r="F405" i="1"/>
  <c r="F406" i="1"/>
  <c r="F408" i="1"/>
  <c r="F409" i="1"/>
  <c r="F410" i="1"/>
  <c r="F412" i="1"/>
  <c r="F413" i="1"/>
  <c r="F414" i="1"/>
  <c r="F415" i="1"/>
  <c r="F416" i="1"/>
  <c r="F418" i="1"/>
  <c r="F419" i="1"/>
  <c r="F421" i="1"/>
  <c r="F422" i="1"/>
  <c r="F424" i="1"/>
  <c r="F425" i="1"/>
  <c r="F426" i="1"/>
  <c r="F428" i="1"/>
  <c r="F430" i="1"/>
  <c r="F431" i="1"/>
  <c r="F432" i="1"/>
  <c r="F433" i="1"/>
  <c r="F434" i="1"/>
  <c r="F436" i="1"/>
  <c r="F437" i="1"/>
  <c r="F438" i="1"/>
  <c r="F439" i="1"/>
  <c r="F440" i="1"/>
  <c r="F441" i="1"/>
  <c r="F443" i="1"/>
  <c r="F445" i="1"/>
  <c r="F447" i="1"/>
  <c r="F448" i="1"/>
  <c r="F449" i="1"/>
  <c r="F450" i="1"/>
  <c r="F451" i="1"/>
  <c r="F452" i="1"/>
  <c r="F454" i="1"/>
  <c r="F455" i="1"/>
  <c r="F456" i="1"/>
  <c r="F457" i="1"/>
  <c r="F459" i="1"/>
  <c r="F460" i="1"/>
  <c r="F461" i="1"/>
  <c r="F462" i="1"/>
  <c r="F467" i="1"/>
  <c r="F468" i="1"/>
  <c r="F469" i="1"/>
  <c r="F470" i="1"/>
  <c r="F473" i="1"/>
  <c r="F474" i="1"/>
  <c r="F475" i="1"/>
  <c r="F476" i="1"/>
  <c r="F477" i="1"/>
  <c r="F479" i="1"/>
  <c r="F480" i="1"/>
  <c r="F481" i="1"/>
  <c r="F483" i="1"/>
  <c r="F484" i="1"/>
  <c r="F485" i="1"/>
  <c r="F487" i="1"/>
  <c r="F488" i="1"/>
  <c r="F489" i="1"/>
  <c r="F490" i="1"/>
  <c r="F491" i="1"/>
  <c r="F492" i="1"/>
  <c r="F493" i="1"/>
  <c r="F494" i="1"/>
  <c r="F495" i="1"/>
  <c r="F496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5" i="1"/>
  <c r="F516" i="1"/>
  <c r="F517" i="1"/>
  <c r="F518" i="1"/>
  <c r="F522" i="1"/>
  <c r="F523" i="1"/>
  <c r="F524" i="1"/>
  <c r="F525" i="1"/>
  <c r="F527" i="1"/>
  <c r="F528" i="1"/>
  <c r="F529" i="1"/>
  <c r="F530" i="1"/>
  <c r="F547" i="1"/>
  <c r="F548" i="1"/>
  <c r="F549" i="1"/>
  <c r="F550" i="1"/>
  <c r="F551" i="1"/>
  <c r="F552" i="1"/>
  <c r="F553" i="1"/>
  <c r="F564" i="1"/>
  <c r="F565" i="1"/>
  <c r="F566" i="1"/>
  <c r="F567" i="1"/>
  <c r="F568" i="1"/>
  <c r="F569" i="1"/>
  <c r="F570" i="1"/>
  <c r="F572" i="1"/>
  <c r="F573" i="1"/>
  <c r="F575" i="1"/>
  <c r="F576" i="1"/>
  <c r="F577" i="1"/>
  <c r="F581" i="1"/>
  <c r="F582" i="1"/>
  <c r="F583" i="1"/>
  <c r="F584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2" i="1"/>
  <c r="F633" i="1"/>
  <c r="F634" i="1"/>
  <c r="F635" i="1"/>
  <c r="F636" i="1"/>
  <c r="F637" i="1"/>
  <c r="F639" i="1"/>
  <c r="F705" i="1"/>
  <c r="F706" i="1"/>
  <c r="F707" i="1"/>
  <c r="F744" i="1"/>
  <c r="F745" i="1"/>
  <c r="F746" i="1"/>
  <c r="F747" i="1"/>
  <c r="F748" i="1"/>
  <c r="F749" i="1"/>
  <c r="F750" i="1"/>
  <c r="F751" i="1"/>
  <c r="F752" i="1"/>
  <c r="F754" i="1"/>
  <c r="F755" i="1"/>
  <c r="F756" i="1"/>
  <c r="F757" i="1"/>
  <c r="F758" i="1"/>
  <c r="F759" i="1"/>
  <c r="F760" i="1"/>
  <c r="F761" i="1"/>
  <c r="F762" i="1"/>
  <c r="F815" i="1"/>
  <c r="F816" i="1"/>
  <c r="F817" i="1"/>
  <c r="F818" i="1"/>
  <c r="F819" i="1"/>
  <c r="F820" i="1"/>
  <c r="F821" i="1"/>
  <c r="F822" i="1"/>
  <c r="F798" i="1"/>
  <c r="F799" i="1"/>
  <c r="F800" i="1"/>
  <c r="F801" i="1"/>
  <c r="F802" i="1"/>
  <c r="F804" i="1"/>
  <c r="F805" i="1"/>
  <c r="F806" i="1"/>
  <c r="F807" i="1"/>
  <c r="F808" i="1"/>
  <c r="F809" i="1"/>
  <c r="F810" i="1"/>
  <c r="F811" i="1"/>
  <c r="F782" i="1"/>
  <c r="F783" i="1"/>
  <c r="F784" i="1"/>
  <c r="F785" i="1"/>
  <c r="F786" i="1"/>
  <c r="F788" i="1"/>
  <c r="F789" i="1"/>
  <c r="F790" i="1"/>
  <c r="F791" i="1"/>
  <c r="F792" i="1"/>
  <c r="F794" i="1"/>
  <c r="F836" i="1"/>
  <c r="F837" i="1"/>
  <c r="F838" i="1"/>
  <c r="F839" i="1"/>
  <c r="F840" i="1"/>
  <c r="F841" i="1"/>
  <c r="F842" i="1"/>
  <c r="F981" i="1"/>
  <c r="F982" i="1"/>
  <c r="F983" i="1"/>
  <c r="F984" i="1"/>
  <c r="F985" i="1"/>
  <c r="F989" i="1"/>
  <c r="B13" i="3" l="1"/>
  <c r="B15" i="3" s="1"/>
  <c r="B16" i="3" s="1"/>
</calcChain>
</file>

<file path=xl/sharedStrings.xml><?xml version="1.0" encoding="utf-8"?>
<sst xmlns="http://schemas.openxmlformats.org/spreadsheetml/2006/main" count="1798" uniqueCount="980">
  <si>
    <t>CAR-1001 Kicking Off Your Job Search</t>
  </si>
  <si>
    <t>CAR-1002 Finding Jobs to Apply For</t>
  </si>
  <si>
    <t>CAR-1003 Networking</t>
  </si>
  <si>
    <t>CAR-1004 Completing an Employment Application</t>
  </si>
  <si>
    <t>CAR-1005 Creating Your Resume</t>
  </si>
  <si>
    <t>CAR-1006 Crafting a Cover Letter</t>
  </si>
  <si>
    <t>CAR-1007 Understanding the Interview Process</t>
  </si>
  <si>
    <t>CAR-1008 Making a Positive Impression</t>
  </si>
  <si>
    <t>CAR-1009 Responding to Interview Questions</t>
  </si>
  <si>
    <t>CAR-1010 Addressing Special Interview Concerns</t>
  </si>
  <si>
    <t>CAR-1011 After the Interview</t>
  </si>
  <si>
    <t>CAR-1012 Surviving Your First Day on the Job</t>
  </si>
  <si>
    <t>CAR-1013 Turning a Job into a Career</t>
  </si>
  <si>
    <t>CAR-1014 What is Personal Branding?</t>
  </si>
  <si>
    <t>CAR-1015 Define Your Brand</t>
  </si>
  <si>
    <t>CAR-1016 Develop Your Brand Messages</t>
  </si>
  <si>
    <t>CAR-1017 Implement Your Brand Strategy</t>
  </si>
  <si>
    <t>CAR-2001 A Future Worth Exploring</t>
  </si>
  <si>
    <t>CAR-2002 Components of Production</t>
  </si>
  <si>
    <t>CAR-2003 Credentials and Competencies</t>
  </si>
  <si>
    <t>CAR-2004 Career Planning and Resources</t>
  </si>
  <si>
    <t>COMMUNICATION SKILLS COURSES</t>
  </si>
  <si>
    <t>COM-1001 Introduction to Communication</t>
  </si>
  <si>
    <t>COM-1002 Effective Communication</t>
  </si>
  <si>
    <t>COM-1003 Verbal Communication</t>
  </si>
  <si>
    <t>COM-1004 Written Communication</t>
  </si>
  <si>
    <t>COM-1005 Nonverbal Communication</t>
  </si>
  <si>
    <t>COM-1006 Listening Skills</t>
  </si>
  <si>
    <t>COM-1007 Workplace Communication</t>
  </si>
  <si>
    <t>COM-2001 Understanding Conflict</t>
  </si>
  <si>
    <t>COM-2002 Communication Skills</t>
  </si>
  <si>
    <t>COM-2003 Managing Conflict</t>
  </si>
  <si>
    <t>COM-2004 Introduction to Technical Writing</t>
  </si>
  <si>
    <t>COM-2005 Successful Documentation</t>
  </si>
  <si>
    <t>MTH-1001 Introduction to Basic Math</t>
  </si>
  <si>
    <t>MTH-1002 Arithmetic Operations</t>
  </si>
  <si>
    <t>MTH-1003 Numbers and the Number Line</t>
  </si>
  <si>
    <t>MTH-1004 Introduction to Fractions</t>
  </si>
  <si>
    <t>MTH-1005 Working with Fractions</t>
  </si>
  <si>
    <t>MTH-1006 Decimal Numbers</t>
  </si>
  <si>
    <t>MTH-1007 Positive and Negative Numbers</t>
  </si>
  <si>
    <t>MTH-1008 Cartesian Coordinates</t>
  </si>
  <si>
    <t>MTH-1009 The Metric System</t>
  </si>
  <si>
    <t>MTH-1010 Introduction to Geometry</t>
  </si>
  <si>
    <t>MTH-1011 Basic Building Blocks of Geometry</t>
  </si>
  <si>
    <t>MTH-1012 Angles</t>
  </si>
  <si>
    <t>MTH-1013 Lines</t>
  </si>
  <si>
    <t>MTH-1014 Polygons</t>
  </si>
  <si>
    <t>MTH-1015 Triangles</t>
  </si>
  <si>
    <t>MTH-1016 Quadrilaterals</t>
  </si>
  <si>
    <t>MTH-1017 Circles</t>
  </si>
  <si>
    <t>MTH-1018 Three-dimensional Shapes</t>
  </si>
  <si>
    <t>MTH-1019 Coordinate Geometry</t>
  </si>
  <si>
    <t>MTH-1020 Transformation Geometry</t>
  </si>
  <si>
    <t>PERSONAL FINANCES SKILLS COURSES</t>
  </si>
  <si>
    <t>PFI-1001 Compensation</t>
  </si>
  <si>
    <t>PFI-1002 Goal Setting</t>
  </si>
  <si>
    <t>PFI-1003 Budgeting</t>
  </si>
  <si>
    <t>PFI-1004 Banking</t>
  </si>
  <si>
    <t>PFI-1005 Credit Cards</t>
  </si>
  <si>
    <t>PFI-1006 Loans</t>
  </si>
  <si>
    <t>PFI-1007 Credit Reports and Credit Scores</t>
  </si>
  <si>
    <t>PFI-1008 Retirement Planning</t>
  </si>
  <si>
    <t>PFI-1009 Investing</t>
  </si>
  <si>
    <t>PFI-1010 Insurance</t>
  </si>
  <si>
    <t>PFI-1011 Taxes</t>
  </si>
  <si>
    <t>PFI-1012 Estate Planning</t>
  </si>
  <si>
    <t>PFI-1013 Record Keeping</t>
  </si>
  <si>
    <t>STU-1002 How to Take a Course</t>
  </si>
  <si>
    <t>STU-1004 Tips for Succeeding in Online Learning</t>
  </si>
  <si>
    <t>TEAM BUILDING SKILLS COURSES</t>
  </si>
  <si>
    <t>TEA-1001 Working in a Group</t>
  </si>
  <si>
    <t>TEA-1002 Group Communication</t>
  </si>
  <si>
    <t>TEA-1003 Effective Collaboration</t>
  </si>
  <si>
    <t>TEA-1004 Life Stages of a Team</t>
  </si>
  <si>
    <t>TEA-1005 Meetings</t>
  </si>
  <si>
    <t>TEA-1006 Diversity</t>
  </si>
  <si>
    <t>TEA-1007 Creativity</t>
  </si>
  <si>
    <t>TEA-1008 Problem-Solving</t>
  </si>
  <si>
    <t>TEA-1009 Decision-Making</t>
  </si>
  <si>
    <t>TEA-1010 Conflict Management</t>
  </si>
  <si>
    <t>TEA-1011 Leadership</t>
  </si>
  <si>
    <t>TEA-1012 Virtual Groups</t>
  </si>
  <si>
    <t>TEA-1013 Teamwork</t>
  </si>
  <si>
    <t>TEA-1014 Team Building</t>
  </si>
  <si>
    <t>TEA-1015 Team Development</t>
  </si>
  <si>
    <t>TEA-1016 Team Problem Solving</t>
  </si>
  <si>
    <t>TEA-1017 Training and Development</t>
  </si>
  <si>
    <t>TIME MANAGEMENT SKILLS COURSES</t>
  </si>
  <si>
    <t>TIM-1001 Managing Your Time</t>
  </si>
  <si>
    <t>TIM-1002 Identifying Your Life Goals</t>
  </si>
  <si>
    <t>TIM-1003 Making a List and Checking It Twice</t>
  </si>
  <si>
    <t>TIM-1004 Planning Your Day</t>
  </si>
  <si>
    <t>TIM-1005 Adopting Timesaving Strategies</t>
  </si>
  <si>
    <t>TIM-1006 Getting Organized</t>
  </si>
  <si>
    <t>TIM-1007 Ending Procrastination</t>
  </si>
  <si>
    <t>TIM-1008 Taking Advantage of Technology</t>
  </si>
  <si>
    <t>SAF-1001 Introduction to OSHA</t>
  </si>
  <si>
    <t>SAF-1002 Making Work a Safer Place</t>
  </si>
  <si>
    <t>SAF-1003 Help! What to Do in an Emergency</t>
  </si>
  <si>
    <t>SAF-1004 Personal Protective Equipment</t>
  </si>
  <si>
    <t>SAF-1005 Eye and Face Protection</t>
  </si>
  <si>
    <t>SAF-1006 Head Protection</t>
  </si>
  <si>
    <t>SAF-1007 Foot and Leg Protection</t>
  </si>
  <si>
    <t>SAF-1008 Hand and Arm Protection</t>
  </si>
  <si>
    <t>SAF-1009 Body Protection</t>
  </si>
  <si>
    <t>SAF-1010 Hearing Protection</t>
  </si>
  <si>
    <t>SAF-1011 Respiratory Protection</t>
  </si>
  <si>
    <t>SAF-1012 Hazardous Materials</t>
  </si>
  <si>
    <t>SAF-1013 HazCom</t>
  </si>
  <si>
    <t>SAF-1014 Hazardous Waste</t>
  </si>
  <si>
    <t>SAF-1015 Hazard Material Storage</t>
  </si>
  <si>
    <t>SAF-1016 Work Area Safety</t>
  </si>
  <si>
    <t>SAF-1017 Permit-Related Safety</t>
  </si>
  <si>
    <t>SAF-1018 Fall Prevention</t>
  </si>
  <si>
    <t>SAF-1019 Ladder Safety</t>
  </si>
  <si>
    <t>SAF-1020 Electrical Safety</t>
  </si>
  <si>
    <t>SAF-1021 Lockout/Tagout</t>
  </si>
  <si>
    <t>SAF-1022 Fire Safety</t>
  </si>
  <si>
    <t>SAF-1023 Fire Extinguishers</t>
  </si>
  <si>
    <t>SAF-1024 Material Handling Basics</t>
  </si>
  <si>
    <t>SAF-1025 Powered Industrial Trucks</t>
  </si>
  <si>
    <t>SAF-1026 Crane and Rigging Safety</t>
  </si>
  <si>
    <t>SAF-1027 Hand Tool Safety</t>
  </si>
  <si>
    <t>SAF-1028 Power Tool Safety</t>
  </si>
  <si>
    <t>SAF-1029 Sheet Metal and Compressed Gas Safety</t>
  </si>
  <si>
    <t>SAF-1030 Machine Safety</t>
  </si>
  <si>
    <t>SAF-1031 Safety Devices</t>
  </si>
  <si>
    <t>LEAN MANUFACTURING SKILLS COURSES</t>
  </si>
  <si>
    <t>LEA-1001 Lean Principles</t>
  </si>
  <si>
    <t>LEA-1002 The History of Lean Manufacturing</t>
  </si>
  <si>
    <t>LEA-1003 Workplace Organization</t>
  </si>
  <si>
    <t>LEA-1004 S1: Sort</t>
  </si>
  <si>
    <t>LEA-1005 S2: Straighten</t>
  </si>
  <si>
    <t>LEA-1006 S3: Shine</t>
  </si>
  <si>
    <t>LEA-1007 S4: Standardize</t>
  </si>
  <si>
    <t>LEA-1008 S5: Sustain</t>
  </si>
  <si>
    <t>QUALITY SKILLS COURSES</t>
  </si>
  <si>
    <t>QUA-1001 Introduction to Quality</t>
  </si>
  <si>
    <t>QUA-1002 ISO 9000</t>
  </si>
  <si>
    <t>QUA-1003 Standards Organizations</t>
  </si>
  <si>
    <t>QUA-1004 Quality Organizations</t>
  </si>
  <si>
    <t>QUA-1005 Basic Quality Roles and Responsibilities</t>
  </si>
  <si>
    <t>QUA-1006 Quality Concepts</t>
  </si>
  <si>
    <t>QUA-1007 The Cost of Quality</t>
  </si>
  <si>
    <t>QUA-1008 Managing Quality</t>
  </si>
  <si>
    <t>QUA-1009 Quality Documents</t>
  </si>
  <si>
    <t>QUA-1010 Corrective and Preventive Action</t>
  </si>
  <si>
    <t>QUA-1011 Introduction to SPC</t>
  </si>
  <si>
    <t>QUA-1012 Probability and Variation</t>
  </si>
  <si>
    <t>QUA-1013 The Control Chart</t>
  </si>
  <si>
    <t>QUA-2001 Control Chart Analysis</t>
  </si>
  <si>
    <t>QUA-2002 Process Capability</t>
  </si>
  <si>
    <t>QUA-2003 Problem Solving Tools</t>
  </si>
  <si>
    <t>QUA-2004 Problem Solving</t>
  </si>
  <si>
    <t>SIX SIGMA SKILLS COURSES</t>
  </si>
  <si>
    <t>SIX-3001 Six Sigma and the Organization</t>
  </si>
  <si>
    <t>SIX-3002 Lean Principles</t>
  </si>
  <si>
    <t>SIX-3003 Design for Six-Sigma</t>
  </si>
  <si>
    <t>SIX-3004 Process Elements for Projects</t>
  </si>
  <si>
    <t>SIX-3005 Project Management Basics</t>
  </si>
  <si>
    <t>SIX-3006 Management and Planning Tools</t>
  </si>
  <si>
    <t>SIX-3007 Business Results for Improvement Projects</t>
  </si>
  <si>
    <t>SIX-3008 Project Team Dynamics and Performance</t>
  </si>
  <si>
    <t>SIX-3009 Problem Solving Tools</t>
  </si>
  <si>
    <t>SIX-3010 Process Analysis and Documentation</t>
  </si>
  <si>
    <t>SIX-3011 Probability and Statistics</t>
  </si>
  <si>
    <t>SIX-3012 Collecting and Summarizing Data</t>
  </si>
  <si>
    <t>SIX-3013 Probability Distributions</t>
  </si>
  <si>
    <t>SIX-3014 Measurement System Analysis</t>
  </si>
  <si>
    <t>SIX-3015 Process Capability Performance</t>
  </si>
  <si>
    <t>SIX-3016 Exploratory Data Analysis</t>
  </si>
  <si>
    <t>SIX-3017 Hypotheses Test Basics</t>
  </si>
  <si>
    <t>SIX-3018 Hypotheses Tests</t>
  </si>
  <si>
    <t>SIX-3019 Design of Experiments</t>
  </si>
  <si>
    <t>SIX-3020 SPC</t>
  </si>
  <si>
    <t>SIX-3021 Implement and Validate</t>
  </si>
  <si>
    <t>SIX-3022 Control Plans</t>
  </si>
  <si>
    <t>AUT-1001 Introduction to Automation</t>
  </si>
  <si>
    <t>AUT-1002 Automated Process</t>
  </si>
  <si>
    <t>AUT-1003 Automated System</t>
  </si>
  <si>
    <t>AUT-2001 Introduction to Process Controls</t>
  </si>
  <si>
    <t>AUT-2002 Process Control Systems</t>
  </si>
  <si>
    <t>AUT-2003 Set Point/Comparator</t>
  </si>
  <si>
    <t>AUT-2004 Controller (PID Control)</t>
  </si>
  <si>
    <t>AUT-2005 Multivariate Processes</t>
  </si>
  <si>
    <t>CNC-1001 Introduction to Machining</t>
  </si>
  <si>
    <t>CNC-1002 Machine Tools</t>
  </si>
  <si>
    <t>CNC-1003 CNC Controllers</t>
  </si>
  <si>
    <t>CNC-1004 Machining Personnel</t>
  </si>
  <si>
    <t>CNC-1005 Facility Layout</t>
  </si>
  <si>
    <t>CNC-2001 Components of a CNC Lathe</t>
  </si>
  <si>
    <t>CNC-2002 Movements of a CNC Lathe</t>
  </si>
  <si>
    <t>CNC-2003 Workholding Devices and Tooling for a CNC Lathe</t>
  </si>
  <si>
    <t>CNC-2004 The CNC Controller for a CNC Lathe</t>
  </si>
  <si>
    <t>CNC-2005 Auxiliary Systems for a CNC Lathe</t>
  </si>
  <si>
    <t>CNC-2006 Components of a CNC Machining Center</t>
  </si>
  <si>
    <t>CNC-2007 CNC Machining Center Movements</t>
  </si>
  <si>
    <t>CNC-2008 Workpiece and Tool Holding Devices for a CNC Machining Center</t>
  </si>
  <si>
    <t>CNC-2009 The CNC Controller for a CNC Machining Center</t>
  </si>
  <si>
    <t>CNC-2010 Auxiliary Systems for a CNC Machining Center</t>
  </si>
  <si>
    <t>CNC-2011 CNC Machine Lubricants</t>
  </si>
  <si>
    <t>CNC-4001 Maintenance Tasks for a CNC Lathe</t>
  </si>
  <si>
    <t>CNC-4002 Power on the CNC Lathe</t>
  </si>
  <si>
    <t>CNC-4003 Move the Axes by Rotating the Jog Handle on a CNC Lathe</t>
  </si>
  <si>
    <t>CNC-4004 Home the Axes on a CNC Lathe</t>
  </si>
  <si>
    <t>CNC-4005 Select a Part Program from Memory on a CNC Lathe</t>
  </si>
  <si>
    <t>CNC-4006 Start the Part Program Safely on a CNC Lathe</t>
  </si>
  <si>
    <t>CNC-4007 Interrupt Automatic Operation on a CNC Lathe</t>
  </si>
  <si>
    <t>CNC-4008 Adjust a Tool Wear Offset on a CNC Lathe</t>
  </si>
  <si>
    <t>CNC-4009 Power Off the CNC Lathe</t>
  </si>
  <si>
    <t>CNC-4010 CNC Programming Procedure for a CNC Lathe</t>
  </si>
  <si>
    <t>CNC-4011 CNC Program Structure for a CNC Lathe</t>
  </si>
  <si>
    <t>CNC-4012 CNC Addresses for a CNC Lathe</t>
  </si>
  <si>
    <t>CNC-4013 CNC Lathe Commands</t>
  </si>
  <si>
    <t>CNC-4014 Organizing a CNC Program for a CNC Lathe</t>
  </si>
  <si>
    <t>CNC-4015 Maintenance Tasks for a CNC Machining Center</t>
  </si>
  <si>
    <t>CNC-4016 Power on the CNC Machining Center</t>
  </si>
  <si>
    <t>CNC-4017 Move the Axes by Rotating the Jog Handle on a CNC Machining Center</t>
  </si>
  <si>
    <t>CNC-4018 Home the Axes on a CNC Machining Center</t>
  </si>
  <si>
    <t>CNC-4019 Select a Part Program from Memory on a CNC Machining Center</t>
  </si>
  <si>
    <t>CNC-4020 Start the Part Program Safely on a CNC Machining Center</t>
  </si>
  <si>
    <t>CNC-4021 Interrupt Automatic Operation on a CNC Machining Center</t>
  </si>
  <si>
    <t>CNC-4022 Adjust a Tool Wear Offset on a CNC Machining Center</t>
  </si>
  <si>
    <t>CNC-4023 Power Off the CNC Machining Center</t>
  </si>
  <si>
    <t>CNC-4024 CNC Programming Procedure for a CNC Machining Center</t>
  </si>
  <si>
    <t>CNC-4025 CNC Program Structure for a CNC Machining Center</t>
  </si>
  <si>
    <t>CNC-4026 CNC Addresses for a CNC Machining Center</t>
  </si>
  <si>
    <t>CNC-4027 CNC Machining Center Commands</t>
  </si>
  <si>
    <t>CNC-4028 Organizing a CNC Program for a CNC Machining Center</t>
  </si>
  <si>
    <t>COMPOSITES SKILLS COURSES</t>
  </si>
  <si>
    <t>CMP-1001 Background and History of Composites</t>
  </si>
  <si>
    <t>CMP-1002 Composite Industries and Products</t>
  </si>
  <si>
    <t>CMP-1003 Advantages and Disadvantages of Composites</t>
  </si>
  <si>
    <t>CMP-1004 Safety and Hazards of Composites</t>
  </si>
  <si>
    <t>CMP-1005 Facility Layout</t>
  </si>
  <si>
    <t>CMP-1006 Non-controlled Contamination Areas</t>
  </si>
  <si>
    <t>CMP-1007 Lay-up Area</t>
  </si>
  <si>
    <t>CMP-1008 Curing Area</t>
  </si>
  <si>
    <t>CMP-2001 Fiber Based Composites</t>
  </si>
  <si>
    <t>CMP-2002 Fibers, Tapes and Fabrics</t>
  </si>
  <si>
    <t>CMP-2003 Glass and Carbon Fibers</t>
  </si>
  <si>
    <t>CMP-2004 Matrix Types and Properties</t>
  </si>
  <si>
    <t>CMP-2005 Curing Process</t>
  </si>
  <si>
    <t>CMP-2006 Honeycomb Core Materials</t>
  </si>
  <si>
    <t>CMP-2007 Material Compatibility</t>
  </si>
  <si>
    <t>CMP-2008 Galvanic Reactivity</t>
  </si>
  <si>
    <t>CMP-2009 Core Potting Compounds</t>
  </si>
  <si>
    <t>CMP-2010 Fiber Material Storage</t>
  </si>
  <si>
    <t>CMP-2011 Controlled Contamination Areas</t>
  </si>
  <si>
    <t>CMP-2012 Local Exhaust Ventilation</t>
  </si>
  <si>
    <t>CMP-2013 Forming Tools</t>
  </si>
  <si>
    <t>CMP-2014 Coefficient of Thermal Expansion</t>
  </si>
  <si>
    <t>CMP-2015 Forming Tool Inspection</t>
  </si>
  <si>
    <t>CMP-2016 Forming Tool Cleaning</t>
  </si>
  <si>
    <t>CMP-2017 Forming Tool Storage</t>
  </si>
  <si>
    <t>CMP-2018 Rollers and Sweeps</t>
  </si>
  <si>
    <t>CMP-2019 Overhead Laser System</t>
  </si>
  <si>
    <t>CMP-3001 Kitting with a Sheeter</t>
  </si>
  <si>
    <t>CMP-3002 Kitting by Hand</t>
  </si>
  <si>
    <t>CMP-3003 Kitting with Automated Machines</t>
  </si>
  <si>
    <t>CMP-3004 Ply Balancing</t>
  </si>
  <si>
    <t>CMP-3005 Material Splicing</t>
  </si>
  <si>
    <t>CMP-3006 Wrinkles and Gaps</t>
  </si>
  <si>
    <t>CMP-3007 Pockets and Voids</t>
  </si>
  <si>
    <t>CMP-3008 Radius Filler Fabrication by Hand</t>
  </si>
  <si>
    <t>CMP-3009 Advanced Bagging</t>
  </si>
  <si>
    <t>CMP-3010 Bagging and Lay-up Equipment</t>
  </si>
  <si>
    <t>CMP-3011 Preparation for the Lay-up Process</t>
  </si>
  <si>
    <t>CMP-3012 Cure Cycle Controllers - Temperature Controls</t>
  </si>
  <si>
    <t>CMP-3013 Thermocouple Science</t>
  </si>
  <si>
    <t>CMP-3014 Introduction to Inspection of Composites</t>
  </si>
  <si>
    <t>CMP-3015 Visual Inspection for Composites</t>
  </si>
  <si>
    <t>CMP-3016 Ultrasonic Inspection for Composites</t>
  </si>
  <si>
    <t>CMP-3017 Tap Inspection for Composites</t>
  </si>
  <si>
    <t>CMP-3018 Composite Repairs</t>
  </si>
  <si>
    <t>CMP-3019 Aircraft Damage</t>
  </si>
  <si>
    <t>CMP-3020 Damage Assessment</t>
  </si>
  <si>
    <t>CMP-3021 Repair Tools and Materials</t>
  </si>
  <si>
    <t>CMP-4001 Unidirectional 4 Ply Lay-up</t>
  </si>
  <si>
    <t>CMP-4002 Carbon 8 Ply Lay-up with Core</t>
  </si>
  <si>
    <t>CMP-4003 Fiberglass 6 Ply Wet Lay-up</t>
  </si>
  <si>
    <t>CMP-4004 Drilling Composite Material</t>
  </si>
  <si>
    <t>CMP-4005 Marking Hole Locations</t>
  </si>
  <si>
    <t>CMP-4006 Drilling Pilot Holes in Titanium</t>
  </si>
  <si>
    <t>CMP-4007 Drilling Row JD3</t>
  </si>
  <si>
    <t>CMP-4008 Drilling Row JD7</t>
  </si>
  <si>
    <t>CMP-4009 Enlarging Holes in Rows JD1 and JD5</t>
  </si>
  <si>
    <t>CMP-4010 Enlarging Holes in Rows JD2 and JD6</t>
  </si>
  <si>
    <t>CMP-4011 Enlarging Holes in Row JD4</t>
  </si>
  <si>
    <t>CMP-4012 Surface Damage Assessment</t>
  </si>
  <si>
    <t>CMP-4013 Surface Damage Repair</t>
  </si>
  <si>
    <t>CMP-4014 Disbonding Damage Assessment</t>
  </si>
  <si>
    <t>CMP-4015 Disbonding Damage Repair</t>
  </si>
  <si>
    <t>CUTTING TOOLS SKILLS COURSES</t>
  </si>
  <si>
    <t>CUT-2001 Drill Bits</t>
  </si>
  <si>
    <t>CUT-2002 Drill Guides and Drill Stops</t>
  </si>
  <si>
    <t>CUT-2003 Countersinking Tools</t>
  </si>
  <si>
    <t>CUT-2004 Threads</t>
  </si>
  <si>
    <t>CUT-2005 Taps</t>
  </si>
  <si>
    <t>CUT-2006 Hand Tapping</t>
  </si>
  <si>
    <t>CUT-2007 Threading Dies</t>
  </si>
  <si>
    <t>CUT-2008 Cutting Fluids</t>
  </si>
  <si>
    <t>CUT-2009 Cutting Tool Materials</t>
  </si>
  <si>
    <t>CUT-2010 Indexable Tool Holders</t>
  </si>
  <si>
    <t>CUT-2011 Inserts</t>
  </si>
  <si>
    <t>CUT-2012 Solid Cutting Tools</t>
  </si>
  <si>
    <t>ELECTRICAL SKILLS COURSES</t>
  </si>
  <si>
    <t>ELE-1001 Production of Electricity</t>
  </si>
  <si>
    <t>ELE-1002 Transmission and Distribution of Electricity</t>
  </si>
  <si>
    <t>ELE-1003 Uses of Electricity</t>
  </si>
  <si>
    <t>ELE-1004 Atomic Structure</t>
  </si>
  <si>
    <t>ELE-1005 Electrical Circuits</t>
  </si>
  <si>
    <t>ELE-1006 Electrical Current</t>
  </si>
  <si>
    <t>ELE-1007 Voltage</t>
  </si>
  <si>
    <t>ELE-1008 Electrical Power</t>
  </si>
  <si>
    <t>ELE-1009 Resistance</t>
  </si>
  <si>
    <t>ELE-1010 Ohm’s Law</t>
  </si>
  <si>
    <t>ELE-1011 Watt’s Law</t>
  </si>
  <si>
    <t>ELE-1012 Direct Current</t>
  </si>
  <si>
    <t>ELE-1013 Batteries</t>
  </si>
  <si>
    <t>ELE-1014 Circuit Analysis</t>
  </si>
  <si>
    <t>ELE-1015 Electromagnetism</t>
  </si>
  <si>
    <t>ELE-1016 AC Waveform Generation</t>
  </si>
  <si>
    <t>ELE-1017 Electromagnetic Devices</t>
  </si>
  <si>
    <t>ELE-1018 Transformers</t>
  </si>
  <si>
    <t>ELE-1019 Capacitors</t>
  </si>
  <si>
    <t>ELE-1020 Semiconductors</t>
  </si>
  <si>
    <t>ELE-1021 Solid State Devices</t>
  </si>
  <si>
    <t>ELE-2001 Wires, Connectors, and Circuit Protection</t>
  </si>
  <si>
    <t>ELE-2002 Connecting Transformers</t>
  </si>
  <si>
    <t>ELE-2003 DC Motors</t>
  </si>
  <si>
    <t>ELE-2004 AC Single-Phase Motors</t>
  </si>
  <si>
    <t>ELE-2005 Three-Phase AC Motors</t>
  </si>
  <si>
    <t>ELE-2006 Electrical Connectors and Fasteners</t>
  </si>
  <si>
    <t>ELE-2007 Fiber Optics and Light</t>
  </si>
  <si>
    <t>ELE-2008 Manufacturing Optical Fiber</t>
  </si>
  <si>
    <t>ELE-2009 Fiber Optic Cable</t>
  </si>
  <si>
    <t>ELE-2010 Handling Fiber Optic Cable</t>
  </si>
  <si>
    <t>ELE-2011 Quality and Safety</t>
  </si>
  <si>
    <t>ELE-2012 Introduction to Sensors Technology</t>
  </si>
  <si>
    <t>ELE-2013 Sensor Technology</t>
  </si>
  <si>
    <t>ELE-2014 Proximity Sensors</t>
  </si>
  <si>
    <t>ELE-2015 Position, Speed and Acceleration Sensors</t>
  </si>
  <si>
    <t>ELE-2016 Industrial Process Sensors</t>
  </si>
  <si>
    <t>ELE-2017 Advanced Sensors</t>
  </si>
  <si>
    <t>ELE-2018 Hand Tools for Electrical Wiring</t>
  </si>
  <si>
    <t>ELE-2019 Electrical Measurement and Unit Conversion</t>
  </si>
  <si>
    <t>ELE-2020 Resistance Test Equipment</t>
  </si>
  <si>
    <t>ELE-2021 The Fluke® Multimeter</t>
  </si>
  <si>
    <t>ELE-2022 The Biddle® Ohmmeter</t>
  </si>
  <si>
    <t>ELE-2023 The Avtron® Ohmmeter</t>
  </si>
  <si>
    <t>ELE-2024 The Hewlett Packard® Milliohmmeter</t>
  </si>
  <si>
    <t>ELE-2025 The BCD M1® Ohmmeter</t>
  </si>
  <si>
    <t>ELE-4001 Terminals and Splices</t>
  </si>
  <si>
    <t>ELE-4002 Crimping</t>
  </si>
  <si>
    <t>ELE-4003 Crimping a Terminal</t>
  </si>
  <si>
    <t>ELE-4004 Crimping a Pre-insulated Splice</t>
  </si>
  <si>
    <t>ELE-4005 Coaxial Cable</t>
  </si>
  <si>
    <t>ELE-4006 Coaxial Connectors</t>
  </si>
  <si>
    <t>ELE-4007 Coaxial Connector Tools</t>
  </si>
  <si>
    <t>ELE-4008 Coaxial Connector Assembly</t>
  </si>
  <si>
    <t>ENGINEERING DRAWINGS SKILLS COURSES</t>
  </si>
  <si>
    <t>DWG-1001 Introduction to Blueprints</t>
  </si>
  <si>
    <t>DWG-1002 Engineering Drawing Terminology</t>
  </si>
  <si>
    <t>DWG-1003 Engineering Drawing Views</t>
  </si>
  <si>
    <t>DWG-1004 Engineering Drawing Lines</t>
  </si>
  <si>
    <t>DWG-1005 Dimensions and Tolerances</t>
  </si>
  <si>
    <t>DWG-1007 Blueprint Terminology</t>
  </si>
  <si>
    <t>DWG-1008 Blueprint Views</t>
  </si>
  <si>
    <t>DWG-1009 Blueprint Lines</t>
  </si>
  <si>
    <t>DWG-1010 Blueprint Dimensions and Tolerances</t>
  </si>
  <si>
    <t>DWG-1011 Blueprint Symbols</t>
  </si>
  <si>
    <t>DWG-2001 Geometric Dimensions and Tolerances</t>
  </si>
  <si>
    <t>DWG-2002 Assemblies and Fits</t>
  </si>
  <si>
    <t>DWG-2003 Threads and Fasteners</t>
  </si>
  <si>
    <t>DWG-2007 Engineering Communication</t>
  </si>
  <si>
    <t>DWG-2008 Composite Engineering Drawings</t>
  </si>
  <si>
    <t>DWG-2009 Work Instructions</t>
  </si>
  <si>
    <t>DWG-3001 Introduction to GD&amp;T</t>
  </si>
  <si>
    <t>DWG-3002 GD&amp;T Terms and Symbols</t>
  </si>
  <si>
    <t>DWG-3003 Rules of GD&amp;T</t>
  </si>
  <si>
    <t>DWG-3004 Geometric Tolerances</t>
  </si>
  <si>
    <t>DWG-3005 Datums</t>
  </si>
  <si>
    <t>DWG-3006 Form Tolerances</t>
  </si>
  <si>
    <t>DWG-3007 Profile Tolerances</t>
  </si>
  <si>
    <t>DWG-3008 Orientation Tolerances</t>
  </si>
  <si>
    <t>DWG-3009 Runout Tolerances</t>
  </si>
  <si>
    <t>DWG-3010 Location Tolerances</t>
  </si>
  <si>
    <t>FASTENERS SKILLS COURSES</t>
  </si>
  <si>
    <t>FAS-2001 Temporary Fasteners</t>
  </si>
  <si>
    <t>FAS-2002 Rivets</t>
  </si>
  <si>
    <t>FAS-2003 Bolts, Screws, and Washers</t>
  </si>
  <si>
    <t>FAS-2004 Threaded Inserts</t>
  </si>
  <si>
    <t>FAS-2005 Hi-Loks</t>
  </si>
  <si>
    <t>FAS-2006 Lockbolts</t>
  </si>
  <si>
    <t>FAS-2007 Nut Plates</t>
  </si>
  <si>
    <t>FAS-2008 Blind Rivets</t>
  </si>
  <si>
    <t>FAS-2009 Identifying Fasteners</t>
  </si>
  <si>
    <t>FAS-2010 Fasteners and Fits</t>
  </si>
  <si>
    <t>FAS-2011 Securing and Lockwiring Fasteners</t>
  </si>
  <si>
    <t>FAS-2012 Torque Tools</t>
  </si>
  <si>
    <t>HAND TOOLS SKILLS COURSES</t>
  </si>
  <si>
    <t>HAN-2001 Files, Hand Reamers, and Lapping Tools</t>
  </si>
  <si>
    <t>HAN-2002 Hammers, Punches, and Chisels</t>
  </si>
  <si>
    <t>HAN-2003 Pliers and Ratchets</t>
  </si>
  <si>
    <t>HAN-2004 Scribes, Optical Center Finders, and Drill Blocks</t>
  </si>
  <si>
    <t>HYDRAULICS SKILLS COURSES</t>
  </si>
  <si>
    <t>HYD-1001 Introduction to Hydraulics</t>
  </si>
  <si>
    <t>HYD-1002 Hydraulic Theory</t>
  </si>
  <si>
    <t>HYD-1003 Hydraulic Fluids</t>
  </si>
  <si>
    <t>HYD-1004 Hydraulic Systems</t>
  </si>
  <si>
    <t>HYD-2001 Hydraulic Actuators</t>
  </si>
  <si>
    <t>HYD-2002 Classification of Hydraulic Valves</t>
  </si>
  <si>
    <t>HYD-2003 Hydraulic Piping and Instrumentation</t>
  </si>
  <si>
    <t>HYD-2004 Hydroelectric Symbology and Circuits</t>
  </si>
  <si>
    <t>LOGISTICS SKILLS COURSES</t>
  </si>
  <si>
    <t>LOG-1001 What is Logistics?</t>
  </si>
  <si>
    <t>LOG-1002 Logistics Technology</t>
  </si>
  <si>
    <t>LOG-1003 Inventory</t>
  </si>
  <si>
    <t>LOG-1004 Distribution and Transportation</t>
  </si>
  <si>
    <t>LOG-1005 Safety, Quality and the Environment in Logistics</t>
  </si>
  <si>
    <t>LOG-1006 Winning in Logistics</t>
  </si>
  <si>
    <t>LOG-1007 Careers in Logistics</t>
  </si>
  <si>
    <t>MANUFACTURING SKILLS COURSES</t>
  </si>
  <si>
    <t>MFG-1001 What is Advanced Manufacturing?</t>
  </si>
  <si>
    <t>MFG-1002 Manufacturing History and Technology</t>
  </si>
  <si>
    <t>MFG-1003 From Ideas to Products</t>
  </si>
  <si>
    <t>MFG-1004 From Design to Manufacturing</t>
  </si>
  <si>
    <t>MFG-1005 Safety, Quality and the Environment in Manufacturing</t>
  </si>
  <si>
    <t>MFG-1006 Measuring Success in Manufacturing</t>
  </si>
  <si>
    <t>MFG-1007 Careers in Manufacturing</t>
  </si>
  <si>
    <t>MFG-1009 The Engineering Process</t>
  </si>
  <si>
    <t>MFG-1010 Information Sharing</t>
  </si>
  <si>
    <t>MFG-1011 Airplane Regulations</t>
  </si>
  <si>
    <t>MFG-1012 The Production Order</t>
  </si>
  <si>
    <t>MFG-1013 The Installation Plan</t>
  </si>
  <si>
    <t>MATERIALS SKILLS COURSES</t>
  </si>
  <si>
    <t>MAT-2001 Introduction to Metals</t>
  </si>
  <si>
    <t>MAT-2002 Ferrous Metals</t>
  </si>
  <si>
    <t>MAT-2003 Nonferrous Metals</t>
  </si>
  <si>
    <t>MAT-2004 Heat Treatment of Metals</t>
  </si>
  <si>
    <t>MEASUREMENT SKILLS COURSES</t>
  </si>
  <si>
    <t>MEA-2001 Introduction to Precision Instruments</t>
  </si>
  <si>
    <t>MEA-2002 Rules</t>
  </si>
  <si>
    <t>MEA-2003 Calipers</t>
  </si>
  <si>
    <t>MEA-2004 Micrometers</t>
  </si>
  <si>
    <t>MEA-2005 Small Hole Gauges</t>
  </si>
  <si>
    <t>MEA-2006 Dial Indicators</t>
  </si>
  <si>
    <t>MEA-2007 Bore Gauges</t>
  </si>
  <si>
    <t>MEA-2008 Height Gauges</t>
  </si>
  <si>
    <t>MEA-2009 Go/NoGo Gauges</t>
  </si>
  <si>
    <t>MEA-2010 Test Indicators</t>
  </si>
  <si>
    <t>MEA-2011 Go/NoGo Thread Gauges</t>
  </si>
  <si>
    <t>MEA-2012 Attribute Gauges</t>
  </si>
  <si>
    <t>MEA-2013 Thickness and Radius Gauges</t>
  </si>
  <si>
    <t>MEA-2014 Squares and Protractors</t>
  </si>
  <si>
    <t>MEA-2015 Surface Roughness Comparators</t>
  </si>
  <si>
    <t>MEA-2016 Adjustable Parallels</t>
  </si>
  <si>
    <t>MEA-2017 Surface Plates</t>
  </si>
  <si>
    <t>MEA-2018 Optical Comparators</t>
  </si>
  <si>
    <t>MEA-2019 Optical Center Finders</t>
  </si>
  <si>
    <t>MEA-2020 Grip Gauges</t>
  </si>
  <si>
    <t>MEA-2021 Countersink Gauges</t>
  </si>
  <si>
    <t>MEA-2022 Fastener Height Gauges</t>
  </si>
  <si>
    <t>MEA-2023 Rivet Inspection Gauges</t>
  </si>
  <si>
    <t>MEA-2024 Fastener Inspection Gauges</t>
  </si>
  <si>
    <t>MEA-2025 Gap Inspection Gauges</t>
  </si>
  <si>
    <t>MEA-2026 Weld Gauges</t>
  </si>
  <si>
    <t>NON-DESTRUCTIVE EXAMINATION SKILLS COURSES</t>
  </si>
  <si>
    <t>NDE-3001 What is NDE?</t>
  </si>
  <si>
    <t>NDE-3002 NDE Methods</t>
  </si>
  <si>
    <t>NDE-3003 Careers in NDE</t>
  </si>
  <si>
    <t>NDE-3037 What is Nondestructive Examination?</t>
  </si>
  <si>
    <t>NDE-3038 The NDE Process</t>
  </si>
  <si>
    <t>NDE-3039 Materials</t>
  </si>
  <si>
    <t>NDE-3040 Metals Manufacturing and Processes</t>
  </si>
  <si>
    <t>NDE-3041 Testing of Material Properties</t>
  </si>
  <si>
    <t>NDE-3042 Loads, Stresses, and Discontinuities</t>
  </si>
  <si>
    <t>NDE-3043 Fracture Mechanics</t>
  </si>
  <si>
    <t>NDE-3044 NDE Methods</t>
  </si>
  <si>
    <t>NDE-3045 Personnel Qualification</t>
  </si>
  <si>
    <t>NDE-3046 Introduction to Visual Testing</t>
  </si>
  <si>
    <t>NDE-3047 Light</t>
  </si>
  <si>
    <t>NDE-3048 Standard Inspection Techniques</t>
  </si>
  <si>
    <t>NDE-3049 Visual Testing Equipment</t>
  </si>
  <si>
    <t>NDE-3050 Hierarchy of Product Standards</t>
  </si>
  <si>
    <t>NDE-3051 Visual Testing of Castings</t>
  </si>
  <si>
    <t>NDE-3052 Visual Testing of Rolled Products</t>
  </si>
  <si>
    <t>NDE-3053 Visual Testing of Welds</t>
  </si>
  <si>
    <t>NDE-3054 VT in Industrial Components</t>
  </si>
  <si>
    <t>PROGRAMMABLE LOGIC CONTROLLERS SKILLS COURSES</t>
  </si>
  <si>
    <t>PLC-1001 Introduction to Programmable Controllers</t>
  </si>
  <si>
    <t>PLC-1002 Introduction to Digital Electronics</t>
  </si>
  <si>
    <t>PLC-2001 Types and Functions of Programmable Controllers</t>
  </si>
  <si>
    <t>PLC-2002 General Structure of PLC</t>
  </si>
  <si>
    <t>PLC-2003 Physical Integration of the PLC</t>
  </si>
  <si>
    <t>PLC-2004 Internal Structure of the CPU</t>
  </si>
  <si>
    <t>PLC-2005 Basic Concepts of PLC Programming</t>
  </si>
  <si>
    <t>PLC-2006 Common PLC Applications</t>
  </si>
  <si>
    <t>POWER TOOLS SKILLS COURSES</t>
  </si>
  <si>
    <t>POW-2001 Pistol Grip Drills</t>
  </si>
  <si>
    <t>POW-2002 Drilling Techniques</t>
  </si>
  <si>
    <t>POW-2003 Winslow Drills</t>
  </si>
  <si>
    <t>POW-2004 Compression Riveters</t>
  </si>
  <si>
    <t>POW-2005 Rivet Installation Tools</t>
  </si>
  <si>
    <t>POW-2006 Introduction to Stationary Power Tools</t>
  </si>
  <si>
    <t>POW-2007 Disc and Belt Sanders</t>
  </si>
  <si>
    <t>POW-2008 Drill Press</t>
  </si>
  <si>
    <t>POW-2009 Band Saw</t>
  </si>
  <si>
    <t>POW-2010 Arbor Press</t>
  </si>
  <si>
    <t>POW-2011 Bench Grinder</t>
  </si>
  <si>
    <t>POW-2012 Table Saw</t>
  </si>
  <si>
    <t>POW-2013 Operating a Table Saw</t>
  </si>
  <si>
    <t>PNEUMATIC SKILLS COURSES</t>
  </si>
  <si>
    <t>PNE-1001 Introduction to Pneumatics</t>
  </si>
  <si>
    <t>PNE-1002 Pneumatic Systems</t>
  </si>
  <si>
    <t>PNE-1003 The Properties of Gases</t>
  </si>
  <si>
    <t>PNE-1004 Air Compression and Distribution - Part One</t>
  </si>
  <si>
    <t>PNE-1005 Air Compression and Distribution - Part Two</t>
  </si>
  <si>
    <t>PNE-2001 Compressed Air Treatment</t>
  </si>
  <si>
    <t>PNE-2002 Pneumatic Actuators</t>
  </si>
  <si>
    <t>PNE-2003 Directional Control Valves</t>
  </si>
  <si>
    <t>PNE-2004 Vacuum Technology</t>
  </si>
  <si>
    <t>PNE-2005 Measuring Pneumatic Variables</t>
  </si>
  <si>
    <t>PNE-3001 Pneumatic Applications</t>
  </si>
  <si>
    <t>ROBOTICS SKILLS COURSES</t>
  </si>
  <si>
    <t>ROB-1001 Introduction to Robotics</t>
  </si>
  <si>
    <t>ROB-1002 Robot Safety</t>
  </si>
  <si>
    <t>ROB-2001 Robot Axes</t>
  </si>
  <si>
    <t>ROB-2002 Robot Manipulator</t>
  </si>
  <si>
    <t>ROB-2003 Controller and End Effectors</t>
  </si>
  <si>
    <t>ROB-2004 Robot Programs</t>
  </si>
  <si>
    <t>ROB-2005 Industrial Robot Applications</t>
  </si>
  <si>
    <t>TOOL MAKING SKILLS COURSES</t>
  </si>
  <si>
    <t>TOL-3001 Need for Tools</t>
  </si>
  <si>
    <t>TOL-3002 The Process</t>
  </si>
  <si>
    <t>TOL-3003 Permanent Assemblies</t>
  </si>
  <si>
    <t>TOL-3004 Critical Features</t>
  </si>
  <si>
    <t>TOL-3005 Final Details</t>
  </si>
  <si>
    <t>WELDING SKILLS COURSES</t>
  </si>
  <si>
    <t>WEL-2001 Introduction to Welding</t>
  </si>
  <si>
    <t>WEL-2003 Welding and Welding Discontinuities</t>
  </si>
  <si>
    <t>AUTOMATION SKILLS COURSES</t>
  </si>
  <si>
    <t>ESTIMATED TIME</t>
  </si>
  <si>
    <t>MICROSOFT SKILLS COURSES</t>
  </si>
  <si>
    <t>MSO-1001 Getting Started with Excel</t>
  </si>
  <si>
    <t>MSO-1002 Entering Text and Values</t>
  </si>
  <si>
    <t>MSO-1003 Formatting Data</t>
  </si>
  <si>
    <t>MSO-1004 Formulas and Functions</t>
  </si>
  <si>
    <t>MSO-1005 Working with Dates and Times</t>
  </si>
  <si>
    <t>MSO-1006 Working with Data Tables</t>
  </si>
  <si>
    <t>MSO-1007 Displaying Data in Charts</t>
  </si>
  <si>
    <t>MSO-1008 Printing a Worksheet</t>
  </si>
  <si>
    <t>SAFETY SKILLS COURSES</t>
  </si>
  <si>
    <t>CONFLICT RESOLUTION</t>
  </si>
  <si>
    <t>TECHNICAL WRITING</t>
  </si>
  <si>
    <t>BASIC MATH</t>
  </si>
  <si>
    <t>GEOMETRY</t>
  </si>
  <si>
    <t>PERSONAL FINANCES</t>
  </si>
  <si>
    <t>USING A LEARNING MANAGEMENT SYSTEM</t>
  </si>
  <si>
    <t>LEARNING ONLINE</t>
  </si>
  <si>
    <t>GROUP DYNAMICS</t>
  </si>
  <si>
    <t>BUILDING EFFECTIVE TEAMS</t>
  </si>
  <si>
    <t>TEAMWORK AND TRAINING</t>
  </si>
  <si>
    <t xml:space="preserve">TIME MANAGEMENT   </t>
  </si>
  <si>
    <t>LANDING A JOB</t>
  </si>
  <si>
    <t>PERSONAL BRANDING</t>
  </si>
  <si>
    <t>MANUFACTURING AS A CAREER</t>
  </si>
  <si>
    <t>INTERPERSONAL COMMUNICATION</t>
  </si>
  <si>
    <t>INTRODUCTION TO SAFETY</t>
  </si>
  <si>
    <t>PERSONAL PROTECTIVE EQUIPMENT SAFETY</t>
  </si>
  <si>
    <t>HAZARDOUS MATERIAL SAFETY</t>
  </si>
  <si>
    <t>WORKPLACE SAFETY</t>
  </si>
  <si>
    <t>ELECTRICAL AND FIRE SAFETY</t>
  </si>
  <si>
    <t>MATERIAL HANDLING SAFETY</t>
  </si>
  <si>
    <t>TOOL AND MACHINE SAFETY</t>
  </si>
  <si>
    <t>LEAN PRINCIPLES</t>
  </si>
  <si>
    <t>QUALITY SYSTEMS</t>
  </si>
  <si>
    <t>INTRODUCTION TO LEAN MANUFACTURING</t>
  </si>
  <si>
    <t>WORKPLACE ORGANIZATION</t>
  </si>
  <si>
    <t>QUALITY MANAGEMENT</t>
  </si>
  <si>
    <t>INTRODUCTION TO STATISTICAL PROCESS CONTROL</t>
  </si>
  <si>
    <t>ADVANCED STATISTICAL PROCESS CONTROL</t>
  </si>
  <si>
    <t>SIX SIGMA AND THE ORGANIZATION</t>
  </si>
  <si>
    <t>SIX SIGMA DEFINE</t>
  </si>
  <si>
    <t>SIX SIGMA MEASURE</t>
  </si>
  <si>
    <t>SIX SIGMA ANALYZE</t>
  </si>
  <si>
    <t>SIX SIGMA IMPROVE AND CONTROL</t>
  </si>
  <si>
    <t>INTRODUCTION TO INDUSTRIAL AUTOMATION</t>
  </si>
  <si>
    <t>PROCESS CONTROL</t>
  </si>
  <si>
    <t>INTRODUCTION TO MACHINING</t>
  </si>
  <si>
    <t>CNC MACHINING SKILLS COURSES</t>
  </si>
  <si>
    <t>CNC HORIZONTAL LATHE</t>
  </si>
  <si>
    <t>CNC MACHINE LUBRICANTS</t>
  </si>
  <si>
    <t>CNC HORIZONTAL LATHE APPLICATIONS</t>
  </si>
  <si>
    <t>CNC LATHE PROGRAMS</t>
  </si>
  <si>
    <t>CNC VERTICAL MACHINING CENTER APPLICATIONS</t>
  </si>
  <si>
    <t>CNC MACHINING CENTER PROGRAMS</t>
  </si>
  <si>
    <t>INTRODUCTION TO COMPOSITES</t>
  </si>
  <si>
    <t>COMPOSITE MANUFACTURING FACILITIES</t>
  </si>
  <si>
    <t>MATERIALS USED IN COMPOSITES MANUFACTURING</t>
  </si>
  <si>
    <t>COMPOSITE MATERIAL STORAGE</t>
  </si>
  <si>
    <t>TOOLS USED IN COMPOSITE MANUFACTURING</t>
  </si>
  <si>
    <t>COMPOSITE MATERIAL KITTING</t>
  </si>
  <si>
    <t>COMPOSITE PART LAYUP AND BAGGING</t>
  </si>
  <si>
    <t>INSPECTING COMPOSITE PARTS</t>
  </si>
  <si>
    <t>INSPECTING PART DAMAGE AND REPAIR</t>
  </si>
  <si>
    <t>COMPOSITE LAYUP PROJECTS</t>
  </si>
  <si>
    <t>DRILLING COMPOSITES PROJECT</t>
  </si>
  <si>
    <t>COMPOSITE PART DAMAGE AND REPAIR PROJECT</t>
  </si>
  <si>
    <t>DRILL BITS</t>
  </si>
  <si>
    <t>DRILL GUIDES AND DRILL STOPS</t>
  </si>
  <si>
    <t>COUNTERSINKING TOOLS</t>
  </si>
  <si>
    <t>THREADS, TAPS AND DIES</t>
  </si>
  <si>
    <t>LUBRICANTS AND CUTTING FLUIDS</t>
  </si>
  <si>
    <t>CUTTING TOOLS FOR MACHINING</t>
  </si>
  <si>
    <t>INTRODUCTION TO ELECTRICITY</t>
  </si>
  <si>
    <t>DC ELECTRICITY</t>
  </si>
  <si>
    <t>AC ELECTRICITY</t>
  </si>
  <si>
    <t>SOLID STATE ELECTRICITY</t>
  </si>
  <si>
    <t>INTRODUCTION TO WIRING</t>
  </si>
  <si>
    <t>INTRODUCTION TO ELECTRIC MOTORS</t>
  </si>
  <si>
    <t>ELECTRICAL CONNECTORS</t>
  </si>
  <si>
    <t>FIBER OPTICS</t>
  </si>
  <si>
    <t>SENSOR TECHNOLOGY</t>
  </si>
  <si>
    <t>ELECTRICAL HAND TOOLS</t>
  </si>
  <si>
    <t>ELECTRICAL MEASUREMENT CONVERSION</t>
  </si>
  <si>
    <t>ELECTRICAL RESISTANCE TEST EQUIPMENT</t>
  </si>
  <si>
    <t>CRIMPING TERMINALS AND SPLICES</t>
  </si>
  <si>
    <t>ASSEMBLY OF COAXIAL CONNECTORS</t>
  </si>
  <si>
    <t>BLUEPRINT READING FUNDAMENTALS</t>
  </si>
  <si>
    <t>ADVANCED BLUEPRINT READING</t>
  </si>
  <si>
    <t>COMPOSITES ENGINEERING DRAWINGS AND INSTRUCTIONS</t>
  </si>
  <si>
    <t>GEOMETRIC DIMENSIONING AND TOLERANCING</t>
  </si>
  <si>
    <t>FASTENERS</t>
  </si>
  <si>
    <t>HAND TOOLS</t>
  </si>
  <si>
    <t>INTRODUCTION TO HYDRAULICS</t>
  </si>
  <si>
    <t>COMPONENTS OF A HYDRAULIC SYSTEM</t>
  </si>
  <si>
    <t>INTRODUCTION TO LOGISTICS</t>
  </si>
  <si>
    <t>INTRODUCTION TO MANUFACTURING</t>
  </si>
  <si>
    <t>ENGINEERING PROCESSES</t>
  </si>
  <si>
    <t>MANUFACTURING PAPERWORK</t>
  </si>
  <si>
    <t>METALS AND MATERIALS</t>
  </si>
  <si>
    <t>PRECISION MEASUREMENT TOOLS</t>
  </si>
  <si>
    <t>FASTENER INSPECTION GAUGES</t>
  </si>
  <si>
    <t>WELD INSPECTION GAUGES</t>
  </si>
  <si>
    <t>INTRODUCTION TO NONDESTRUCTIVE EXAMINATION AEROSPACE</t>
  </si>
  <si>
    <t>INTRODUCTION TO NONDESTRUCTIVE EXAMINATION COMMERCIAL</t>
  </si>
  <si>
    <t>VISUAL TESTING COMMERCIAL</t>
  </si>
  <si>
    <t>PROGRAMMABLE LOGIC CONTROLLERS</t>
  </si>
  <si>
    <t>HAND POWER TOOLS</t>
  </si>
  <si>
    <t>STATIONARY POWER TOOLS</t>
  </si>
  <si>
    <t>INTRODUCTION TO PNEUMATICS</t>
  </si>
  <si>
    <t>COMPONENTS OF A PNEUMATIC SYSTEM</t>
  </si>
  <si>
    <t>PNEUMATIC APPLICATIONS</t>
  </si>
  <si>
    <t xml:space="preserve">ROBOTICS   </t>
  </si>
  <si>
    <t>TOOLING CAPSTONE PROJECT</t>
  </si>
  <si>
    <t>WELDING PROCESSES</t>
  </si>
  <si>
    <t>WELDING FOR NDE COMMERCIAL</t>
  </si>
  <si>
    <t xml:space="preserve">CNC VERTICAL MACHINING CENTER </t>
  </si>
  <si>
    <t>x</t>
  </si>
  <si>
    <t>METALFORM EDU COURSE LIBRARY</t>
  </si>
  <si>
    <t>CAREER BUILDING SKILLS COURSES</t>
  </si>
  <si>
    <t>LEARNING TIME</t>
  </si>
  <si>
    <t>PRESS SHOP OPERATIONS</t>
  </si>
  <si>
    <t>PMA-1001 Introduction to Metal Stamping</t>
  </si>
  <si>
    <t>PMA-1002 Stamping Presses</t>
  </si>
  <si>
    <t>PMA-1003 Press Specifications</t>
  </si>
  <si>
    <t>PMA-1004 Press Controls</t>
  </si>
  <si>
    <t>PMA-1005 Modes of Operation</t>
  </si>
  <si>
    <t>PMA-1006 Safeguarding</t>
  </si>
  <si>
    <t>PMA-1008 Basic Die Operations</t>
  </si>
  <si>
    <t>PMA-1010 Operating the Stamping Press</t>
  </si>
  <si>
    <t>PMA-1012 Safe Coil Handling</t>
  </si>
  <si>
    <t>PMA-1013 Loading Coils</t>
  </si>
  <si>
    <t>PMA-1014 Straightening the Coil</t>
  </si>
  <si>
    <t>PMA-1015 Feeding the Coils</t>
  </si>
  <si>
    <t>PMA-1016 Dimensional Measuring</t>
  </si>
  <si>
    <t>PMA-1017 Attribute Gaging and Checking Fixtures</t>
  </si>
  <si>
    <t>PMA-1018 Standardized Inspection Methods and SPC</t>
  </si>
  <si>
    <t>PMA-2001 Die Fastening and Clamping Systems</t>
  </si>
  <si>
    <t>PMA-2002 Removing the Die Assembly</t>
  </si>
  <si>
    <t>DIE SETTER TRAINING</t>
  </si>
  <si>
    <t>PMA-2003 Press Shut Height</t>
  </si>
  <si>
    <t>PMA-2004 Die Assembly Installation</t>
  </si>
  <si>
    <t>PMA-2005 Setting Up Uncoiling and Straightening Equipment</t>
  </si>
  <si>
    <t>PMA-2006 Air-Operated Slide Feeds</t>
  </si>
  <si>
    <t>PMA-2007 Grip Feeds</t>
  </si>
  <si>
    <t>PMA-2008 Servo Roll Feeds</t>
  </si>
  <si>
    <t>PMA-2009 Mechanical Roll Feeds</t>
  </si>
  <si>
    <t>PMA-2010 Threading the Die</t>
  </si>
  <si>
    <t>PMA-2011 Preparing the Press for Production</t>
  </si>
  <si>
    <t>PMA-2012 Trial Stamping-First Piece Approval</t>
  </si>
  <si>
    <t>LOCKOUT TAGOUT</t>
  </si>
  <si>
    <t>PRESS SHOP SAFETY</t>
  </si>
  <si>
    <t>PMA-LOT01 Introduction to Lockout Tagout</t>
  </si>
  <si>
    <t>PMA-LOT02 Lockout Tagout Procedures</t>
  </si>
  <si>
    <t>METAL SPINNING</t>
  </si>
  <si>
    <t>PMA-4001 Introduction to Metal Spinning</t>
  </si>
  <si>
    <t>PMA-4002 Operating the Spinning Machine</t>
  </si>
  <si>
    <t>ECONOMICS</t>
  </si>
  <si>
    <t>PMA-ECON1 Economics at Home and at Work</t>
  </si>
  <si>
    <t>PMA-ECON2 Business and Profitability</t>
  </si>
  <si>
    <t>PMA-ECON3 Competition</t>
  </si>
  <si>
    <t>PMA-1009 Indicators of Improper Die Operations</t>
  </si>
  <si>
    <t>PRESS OPERATOR</t>
  </si>
  <si>
    <t>DIE SETTER</t>
  </si>
  <si>
    <t>LICENSES CONTAINING CONTENT</t>
  </si>
  <si>
    <t>FULL LIBRARY</t>
  </si>
  <si>
    <t>METALFORMING</t>
  </si>
  <si>
    <t>LICENSE CHOICE</t>
  </si>
  <si>
    <t>INSTRUCTIONS</t>
  </si>
  <si>
    <t>LICENSE RECOMMENDATION CALCULATOR</t>
  </si>
  <si>
    <t>RECOMMENDED LICENSE</t>
  </si>
  <si>
    <t>Total weeks required to complete selected courses</t>
  </si>
  <si>
    <t>Recommended License Length</t>
  </si>
  <si>
    <t>Total learning hours required to completed selected courses</t>
  </si>
  <si>
    <t>Training hours available per week</t>
  </si>
  <si>
    <t>Total courses selected</t>
  </si>
  <si>
    <t>4.  Delete all X's and start over to calculate for a different employee.</t>
  </si>
  <si>
    <t>SELECT COURSES</t>
  </si>
  <si>
    <r>
      <t xml:space="preserve">2.  Enter the </t>
    </r>
    <r>
      <rPr>
        <b/>
        <sz val="20"/>
        <color theme="1"/>
        <rFont val="Calibri"/>
        <family val="2"/>
        <scheme val="minor"/>
      </rPr>
      <t>Training hours available per week</t>
    </r>
    <r>
      <rPr>
        <sz val="20"/>
        <color theme="1"/>
        <rFont val="Calibri"/>
        <family val="2"/>
        <scheme val="minor"/>
      </rPr>
      <t xml:space="preserve"> for that employee.</t>
    </r>
  </si>
  <si>
    <t>Total per license</t>
  </si>
  <si>
    <t>Optimal license</t>
  </si>
  <si>
    <t>Courses in Full Library license</t>
  </si>
  <si>
    <r>
      <t xml:space="preserve">3.  The system will then output the optimal license length for that employee in the </t>
    </r>
    <r>
      <rPr>
        <b/>
        <sz val="20"/>
        <color theme="1"/>
        <rFont val="Calibri"/>
        <family val="2"/>
        <scheme val="minor"/>
      </rPr>
      <t>Recommended License Length</t>
    </r>
    <r>
      <rPr>
        <sz val="20"/>
        <color theme="1"/>
        <rFont val="Calibri"/>
        <family val="2"/>
        <scheme val="minor"/>
      </rPr>
      <t xml:space="preserve"> field. You can also see which license type (full library vs. metalforming) best meets your needs.</t>
    </r>
  </si>
  <si>
    <r>
      <t xml:space="preserve">1.  In </t>
    </r>
    <r>
      <rPr>
        <b/>
        <sz val="20"/>
        <color theme="1"/>
        <rFont val="Calibri"/>
        <family val="2"/>
        <scheme val="minor"/>
      </rPr>
      <t>Column A of the Course Selector</t>
    </r>
    <r>
      <rPr>
        <sz val="20"/>
        <color theme="1"/>
        <rFont val="Calibri"/>
        <family val="2"/>
        <scheme val="minor"/>
      </rPr>
      <t xml:space="preserve"> worksheet, enter an "X" for all courses you wish to assign an employee.</t>
    </r>
  </si>
  <si>
    <t>Courses in Metalforming-only license</t>
  </si>
  <si>
    <t>STR-1002 When Time Gets the Best of You: Dealing with Stress</t>
  </si>
  <si>
    <t>STRESS MANAGEMENT COURSES</t>
  </si>
  <si>
    <t>CUSTOMER SERVICE SKILLS COURSES</t>
  </si>
  <si>
    <t>CUSTOMER SERVICE</t>
  </si>
  <si>
    <t>CUS-1001 Focusing on Your Customers</t>
  </si>
  <si>
    <t>CUS-1002 Providing Friendly, Courteous and Efficient Service</t>
  </si>
  <si>
    <t>CUS-1004 Identifying and Meeting Customer Needs</t>
  </si>
  <si>
    <t>CUS-1003 Communicating Effectively with Customers</t>
  </si>
  <si>
    <t>WRK-1001 Handling Dangerous Workplace Situations</t>
  </si>
  <si>
    <t>CUS-1007 Better Serving Customers with Disabilities</t>
  </si>
  <si>
    <t>CUS-1008 Dealing with Difficult customers</t>
  </si>
  <si>
    <t>CUS-1009 Responding to Customer Complaints</t>
  </si>
  <si>
    <t>CUS-1010 Managing Conflict with Internal Customers</t>
  </si>
  <si>
    <t>STUDY SKILLS COURSES</t>
  </si>
  <si>
    <t>MATHEMATICS  COURSES</t>
  </si>
  <si>
    <t>BLUEPRINTS AND PICTURE SHEETS</t>
  </si>
  <si>
    <t>WEL-2004 Welding Basics</t>
  </si>
  <si>
    <t>WEL-2005 Weld Defects</t>
  </si>
  <si>
    <t>WEL-2006 Arc Welding Safety</t>
  </si>
  <si>
    <t>WEL-2007 Elements of an Arc Welding Circuit</t>
  </si>
  <si>
    <t>WEL-2008 Shielding</t>
  </si>
  <si>
    <t>WEL-2009 Arc Welding Parameters</t>
  </si>
  <si>
    <t>WEL-2010 Gas Metal Arc Welding (GMAW)</t>
  </si>
  <si>
    <t>WEL-2011 Flux Core Arc Welding (FCAW)</t>
  </si>
  <si>
    <t>WEL-2012 Gas Tungsten Arc Welding (GTAW)</t>
  </si>
  <si>
    <t>WEL-2013 Plasma Arc Welding (PAW)</t>
  </si>
  <si>
    <t>WEL-2014 Shielded Metal Arc Welding (SMAW)</t>
  </si>
  <si>
    <t>WEL-2015 Submerged Arc Welding (SAW)</t>
  </si>
  <si>
    <t>WEL-2016 Electroslag Welding (ESW) and Electrogas Welding (EGW)</t>
  </si>
  <si>
    <t>AEROSPACE MANUFACTURING SKILLS COURSES</t>
  </si>
  <si>
    <t>AIRCRAFT FAMILIARIZATION</t>
  </si>
  <si>
    <t>AER-1001 The History of Aviation</t>
  </si>
  <si>
    <t>AER-1002 Primary Assemblies of an Aircraft</t>
  </si>
  <si>
    <t>AER-1003 Principles of Flight</t>
  </si>
  <si>
    <t>AER-1004 Airplane Control</t>
  </si>
  <si>
    <t>AER-1005 Aircraft Configuration</t>
  </si>
  <si>
    <t>AER-1006 Aircraft Materials</t>
  </si>
  <si>
    <t>AER-1007 Aircraft Construction</t>
  </si>
  <si>
    <t>AER-1008 Aircraft Corrosion</t>
  </si>
  <si>
    <t>AER-1009 Aircraft Regulations</t>
  </si>
  <si>
    <t>AER-2001 Introduction to Sealing</t>
  </si>
  <si>
    <t>AER-2002 Chemical Safety</t>
  </si>
  <si>
    <t>AER-2003 Preparing the Surface</t>
  </si>
  <si>
    <t>AER-2004 Selecting the Right Sealant</t>
  </si>
  <si>
    <t>AER-2005 Applying the Sealant</t>
  </si>
  <si>
    <t>AER-2006 Electricity and the Airplane</t>
  </si>
  <si>
    <t>AER-2007 Wiring in Airplanes</t>
  </si>
  <si>
    <t>AER-2008 Wire and Cable Basics</t>
  </si>
  <si>
    <t>AER-2009 Wire, Cable, and Wire Bundle Markings</t>
  </si>
  <si>
    <t>AER-2010 Circular Connectors and Contacts</t>
  </si>
  <si>
    <t>AER-2011 Installing a Connector</t>
  </si>
  <si>
    <t>AER-2012 MTC Connectors</t>
  </si>
  <si>
    <t>AER-2013 Tying Wire Bundles</t>
  </si>
  <si>
    <t>AER-3001 Flight Control Systems</t>
  </si>
  <si>
    <t>AER-3002 Mechanical Systems</t>
  </si>
  <si>
    <t>AER-3003 Landing Gear Systems</t>
  </si>
  <si>
    <t>AER-3004 Aerospace Hydraulic Systems</t>
  </si>
  <si>
    <t>AER-3005 Aerospace Pneumatic Systems</t>
  </si>
  <si>
    <t>AER-3006 Electrical Systems</t>
  </si>
  <si>
    <t>AER-3007 Propulsion Systems</t>
  </si>
  <si>
    <t>AER-3008 Fuel Systems</t>
  </si>
  <si>
    <t>AER-3009 Avionics Systems</t>
  </si>
  <si>
    <t>AER-3010 Anti-Icing and De-Icing Systems</t>
  </si>
  <si>
    <t>AER-3011 Environmental Systems</t>
  </si>
  <si>
    <t>AER-3012 Window and Door Systems</t>
  </si>
  <si>
    <t>AER-3013 Commercial Aircraft Structures</t>
  </si>
  <si>
    <t>AER-4001 Marking Fastener Locations for Drilling Project</t>
  </si>
  <si>
    <t>AER-4002 Setting Up the Drill Motor</t>
  </si>
  <si>
    <t>AER-4003 Drilling Pilot Holes and Enlarging Holes</t>
  </si>
  <si>
    <t>AER-4004 Deburring</t>
  </si>
  <si>
    <t>AER-4006 Assembly Preparation for Advanced Fasteners Project</t>
  </si>
  <si>
    <t>AER-4007 Installing Nut Plates</t>
  </si>
  <si>
    <t>AER-4008 Compression Riveting</t>
  </si>
  <si>
    <t>AER-4009 Installing Bolts</t>
  </si>
  <si>
    <t>AER-4010 Securing Bolts with Lockwire</t>
  </si>
  <si>
    <t>AER-4011 Marking Fastener Locations for Countersinking and Flush Riveting Project</t>
  </si>
  <si>
    <t>AER-4012 Setting Up the Assembly and Drill</t>
  </si>
  <si>
    <t>AER-4013 Drilling, Enlarging, and Deburring Holes</t>
  </si>
  <si>
    <t>AER-4014 Setting the Countersink Tool (project)</t>
  </si>
  <si>
    <t>AER-4015 Countersinking (project)</t>
  </si>
  <si>
    <t>AER-4016 Flush Riveting</t>
  </si>
  <si>
    <t>AER-4017 Assembly Preparation for 90 Degree Drilling Project</t>
  </si>
  <si>
    <t>AER-4018 Installing 5/16 Inch Hi-Loks</t>
  </si>
  <si>
    <t>AER-4019 Installing 3/16 Inch Hi-Loks</t>
  </si>
  <si>
    <t>AER-4020 Installing Protruding Head Rivets</t>
  </si>
  <si>
    <t>AER-4021 Removing Rivets in the 90 Degree Drilling Project</t>
  </si>
  <si>
    <t>AER-4022 Removing 5/16 Inch Hi-Loks</t>
  </si>
  <si>
    <t>AER-4023 Drilling Titanium</t>
  </si>
  <si>
    <t>AER-4024 Marking Hole Locations for Drilling Titanium</t>
  </si>
  <si>
    <t>AER-4025 Drilling Pilot Holes in Titanium</t>
  </si>
  <si>
    <t>AER-4026 Drilling and Enlarging Holes in Row JD2</t>
  </si>
  <si>
    <t>AER-4027 Enlarging Row JD7</t>
  </si>
  <si>
    <t>AER-4028 Enlarging Rows JD4, JD5, and JD6</t>
  </si>
  <si>
    <t>AER-4029 Enlarging Rows JD1 and JD3</t>
  </si>
  <si>
    <t>AER-4030 Enlarging Row JD8</t>
  </si>
  <si>
    <t>AER-4031 Chamfering</t>
  </si>
  <si>
    <t>AER-4032 Edge Breaking and Deburring</t>
  </si>
  <si>
    <t>AER-4033 Tools for Wing Structure Project</t>
  </si>
  <si>
    <t>AER-4034 Preparing the Assembly for the Wing Structure Project</t>
  </si>
  <si>
    <t>AER-4035 Countersinking and Fillet Relief</t>
  </si>
  <si>
    <t>AER-4036 Installing Fasteners</t>
  </si>
  <si>
    <t>AER-4037 Preparing the Assembly for the Fuselage Skin Assembly</t>
  </si>
  <si>
    <t>AER-4038 Drilling the Skin Panels</t>
  </si>
  <si>
    <t>AER-4039 Preparing the Doubler</t>
  </si>
  <si>
    <t>AER-4040 Countersinking</t>
  </si>
  <si>
    <t>AER-4041 Assembly Finish and Fastener Installation</t>
  </si>
  <si>
    <t>AER-4042 Removing Rivets in the Fuselage Skin Assembly</t>
  </si>
  <si>
    <t>AER-4043 Sealing Basics</t>
  </si>
  <si>
    <t>AER-4044 Fay and Prepack Sealing</t>
  </si>
  <si>
    <t>AER-4045 Fillet and Injection Sealing</t>
  </si>
  <si>
    <t>AER-4046 Cap Sealing</t>
  </si>
  <si>
    <t>AER-4047 Electrical Bond and Ground Introduction</t>
  </si>
  <si>
    <t>AER-4048 Pre-Installed Ground Studs</t>
  </si>
  <si>
    <t>AER-4049 Electrical Fay Surface Bonds</t>
  </si>
  <si>
    <t>AER-4050 Direct Ground Stud</t>
  </si>
  <si>
    <t>AER-4051 Fillet Sealing a Ground Stud</t>
  </si>
  <si>
    <t>AER-4052 Fay Sealing a Direct Ground Stud</t>
  </si>
  <si>
    <t>AER-4053 Clearance and Separation</t>
  </si>
  <si>
    <t>AER-4054 Minimum Bend Radius</t>
  </si>
  <si>
    <t>AER-4055 Clamping Wire Bundles - Part One</t>
  </si>
  <si>
    <t>AER-4056 Tying Wire Bundles for the Wire Bundle Installation Project</t>
  </si>
  <si>
    <t>AER-4057 Project Installation Plan</t>
  </si>
  <si>
    <t>AER-4058 Project and Drawing Review</t>
  </si>
  <si>
    <t>AER-4059 Pre-routing Wire Bundles</t>
  </si>
  <si>
    <t>AER-4060 Clamping Wire Bundles - Part Two</t>
  </si>
  <si>
    <t>AER-4061 Torque and Inspection</t>
  </si>
  <si>
    <t>AEROSPACE SEALING AND SAFETY</t>
  </si>
  <si>
    <t>AEROSPACE ELECTRICAL BOND AND GROUND</t>
  </si>
  <si>
    <t>AEROSPACE WIRE BUNDLE BASICS</t>
  </si>
  <si>
    <t>AIRCRAFT SYSTEMS</t>
  </si>
  <si>
    <t>BASIC DRILLING AND RIVETING</t>
  </si>
  <si>
    <t>INSTALLING ADVANCED FASTENERS PROJECT</t>
  </si>
  <si>
    <t>COUNTERSINKING AND FLUSH RIVETING PROJECT</t>
  </si>
  <si>
    <t>90 DEGREE DRILLING PROJECT</t>
  </si>
  <si>
    <t>DRILLING TITANIUM</t>
  </si>
  <si>
    <t>WING STRUCTURE PROJECT</t>
  </si>
  <si>
    <t>FUSELAGE SKIN ASSEMBLY</t>
  </si>
  <si>
    <t>AEROSPACE ELECTRICAL BOND AND GROUND PROJECT</t>
  </si>
  <si>
    <t>SEALANT APPLICATION PROCESSES MECHANICAL PROJECT</t>
  </si>
  <si>
    <t>AEROSPACE WIRE BUNDLE INSTALLATION PROJECT</t>
  </si>
  <si>
    <t>VISUAL TESTING AEROSPACE</t>
  </si>
  <si>
    <t>NDE-3004 Introduction to Visual Testing</t>
  </si>
  <si>
    <t>NDE-3005 Light and the Human Eye</t>
  </si>
  <si>
    <t>NDE-3006 Standard Inspection Techniques</t>
  </si>
  <si>
    <t>NDE-3007 Visual Testing Equipment</t>
  </si>
  <si>
    <t>NDE-3008 Manufacturing Produced Discontinuities</t>
  </si>
  <si>
    <t>NDE-3009 Standards and Procedures</t>
  </si>
  <si>
    <t>NDE-3010 Visual Testing of Castings</t>
  </si>
  <si>
    <t>NDE-3011 Visual Testing of Wrought Metal</t>
  </si>
  <si>
    <t>NDE-3012 Visual Testing of Welds</t>
  </si>
  <si>
    <t>NDE-3013 In-Service Visual Inspection</t>
  </si>
  <si>
    <t>NDE-3014 Magnetic Particle Examination</t>
  </si>
  <si>
    <t>MAGNETIC PARTICLE TESTING AEROSPACE</t>
  </si>
  <si>
    <t>NDE-3015 Magnetism</t>
  </si>
  <si>
    <t>NDE-3016 Magnetic Flux</t>
  </si>
  <si>
    <t>NDE-3018 Electromagnets</t>
  </si>
  <si>
    <t>NDE-3019 Cast Ferromagnetic Metals</t>
  </si>
  <si>
    <t>NDE-3020 Wrought Ferromagnetic Metals</t>
  </si>
  <si>
    <t>NDE-3021 Secondary Metal Processing</t>
  </si>
  <si>
    <t>NDE-3022 Introduction to Magnetic Particle Examination Equipment and Materials</t>
  </si>
  <si>
    <t>NDE-3023 Non-Portable Magnetic Particle Examination Equipment</t>
  </si>
  <si>
    <t>NDE-3024 Portable Magnetic Particle Examination Equipment</t>
  </si>
  <si>
    <t>NDE-3025 Lighting Equipment</t>
  </si>
  <si>
    <t>NDE-3026 Magnetic Particle Materials</t>
  </si>
  <si>
    <t>NDE-3027 Field Testing Devices</t>
  </si>
  <si>
    <t>NDE-3028 Light Meters</t>
  </si>
  <si>
    <t>NDE-3029 Part Preparation</t>
  </si>
  <si>
    <t>NDE-3030 Technique Selection</t>
  </si>
  <si>
    <t>NDE-3031 Magnetizing Currents</t>
  </si>
  <si>
    <t>NDE-3032 Sample Examination #1</t>
  </si>
  <si>
    <t>NDE-3033 Sample Examination #2</t>
  </si>
  <si>
    <t>NDE-3034 Sample Examination #3</t>
  </si>
  <si>
    <t>NDE-3035 Sample Examination #4</t>
  </si>
  <si>
    <t>NDE-3036 Magnetic Particle Examination Standards</t>
  </si>
  <si>
    <t>DWG-1006 Aerospace Introduction to Blueprints</t>
  </si>
  <si>
    <t>AER-4005 Driving Protruding Head Rivets</t>
  </si>
  <si>
    <t>NDE-3017 Electricity and Magnetism</t>
  </si>
  <si>
    <t>CUS-1005 Building Customer Relationships</t>
  </si>
  <si>
    <t>CUS-1006 Respecting Diversity in Your Customers</t>
  </si>
  <si>
    <t>PMA-1007 Die Assembly Components</t>
  </si>
  <si>
    <t>PMA-1011 Operating Coil-Fed Automatic Press Lines</t>
  </si>
  <si>
    <t>METALFORMING COURSES</t>
  </si>
  <si>
    <t>GENERAL COURSES</t>
  </si>
  <si>
    <t>MSO-1012 Getting Started with Word</t>
  </si>
  <si>
    <t>MSO-1013 Creating a Document</t>
  </si>
  <si>
    <t>MSO-1014 Font Formatting</t>
  </si>
  <si>
    <t>MSO-1015 Paragraph Formatting</t>
  </si>
  <si>
    <t>MSO-1016 Checking the Spelling and Grammar</t>
  </si>
  <si>
    <t>MSO-1009 Managing Worksheets</t>
  </si>
  <si>
    <t>MSO-1010 Managing Workbooks</t>
  </si>
  <si>
    <t>MSO-1011 Securing Worksheets and Workbooks</t>
  </si>
  <si>
    <t>WORD BASICS</t>
  </si>
  <si>
    <t>INTERMEDIATE WORD</t>
  </si>
  <si>
    <t>MSO-1017 Indenting Text</t>
  </si>
  <si>
    <t>MSO-1018 Applying Styles and Themes</t>
  </si>
  <si>
    <t>MSO-1019 Working with Tables</t>
  </si>
  <si>
    <t>MSO-1020 Working with Images</t>
  </si>
  <si>
    <t>MSO-1021 Using Document Layout Options</t>
  </si>
  <si>
    <t>MSO-1022 Using Find and Replace</t>
  </si>
  <si>
    <t>MSO-1023 Managing Documents </t>
  </si>
  <si>
    <t>EXCEL BASICS</t>
  </si>
  <si>
    <t>INTERMEDIATE EXCEL</t>
  </si>
  <si>
    <t>MSO-1024 Getting Started with Outlook</t>
  </si>
  <si>
    <t>MSO-1025 Sending Email</t>
  </si>
  <si>
    <t>MSO-1026 Receiving Email</t>
  </si>
  <si>
    <t>MSO-1027 Changing the Screen Layout</t>
  </si>
  <si>
    <t>MSO-1028 Using the Outlook Calendar</t>
  </si>
  <si>
    <t>DIVERSITY, EQUITY AND INCLUSION</t>
  </si>
  <si>
    <t>DIV-1001 Introduction to Diversity, Equity and Inclusion</t>
  </si>
  <si>
    <t>DIVERSITY SKILLS COURSES</t>
  </si>
  <si>
    <t>BASIC MICROSOFT OUTLOOK</t>
  </si>
  <si>
    <t>INTERMEDIATE MICROSOFT OUTLOOK</t>
  </si>
  <si>
    <t>MSO-1029 Creating and Managing Contacts</t>
  </si>
  <si>
    <t>MSO-1030 Using the Task List</t>
  </si>
  <si>
    <t>MSO-1031 Printing from Outlook</t>
  </si>
  <si>
    <t>PROJECT MANAGEMENT</t>
  </si>
  <si>
    <t>PRO-1001 What is Project Management?</t>
  </si>
  <si>
    <t>PRO-1002 Components of a Project</t>
  </si>
  <si>
    <t>PRO-1003 Initiating the Project</t>
  </si>
  <si>
    <t>PRO-1004 Planning the Project</t>
  </si>
  <si>
    <t>PRO-1005 Executing the Project</t>
  </si>
  <si>
    <t>PRO-1006 Monitoring and Controlling the Project</t>
  </si>
  <si>
    <t>PRO-1007 Closing the Project</t>
  </si>
  <si>
    <t>MACHINING SKILLS COURSES</t>
  </si>
  <si>
    <t>MACHINING SKILLS</t>
  </si>
  <si>
    <t>MAC-1001 Introduction to Machining</t>
  </si>
  <si>
    <t>MAC-1002 Introduction to Milling and Drilling</t>
  </si>
  <si>
    <t>MAC-1003 Introduction to Turning and Boring</t>
  </si>
  <si>
    <t>MAC-1004 Introduction to Grinding</t>
  </si>
  <si>
    <t>MTC-1001 Introduction to Abrasive Waterjet Cutting</t>
  </si>
  <si>
    <t>MTC-1002 Introduction to Laser Cutting</t>
  </si>
  <si>
    <t>MTC-1003 Introduction to Electrical Discharge Machining</t>
  </si>
  <si>
    <t>MWP-1001 Introduction to Metalworking Processes</t>
  </si>
  <si>
    <t>MWP-1002 Introduction to Bulk Metal Forming</t>
  </si>
  <si>
    <t>MWP-1003 Introduction to Rolling</t>
  </si>
  <si>
    <t>MWP-1004 Introduction to Forging</t>
  </si>
  <si>
    <t>MWP-1005 Introduction to Extruding</t>
  </si>
  <si>
    <t>MWP-1006 Introduction to Bar and Wire Drawing</t>
  </si>
  <si>
    <t>MWP-1007 Introduction to Sheet Metal Forming</t>
  </si>
  <si>
    <t>MTF-1008 Introduction to Metal Stamping</t>
  </si>
  <si>
    <t>MTF-1009 Introduction to Metal Spinning</t>
  </si>
  <si>
    <t>MWP-1010 Introduction to Roll Forming</t>
  </si>
  <si>
    <t>MWP-1011 Introduction to Slide Forming</t>
  </si>
  <si>
    <t>MWP-1012 Introduction to Hydroforming</t>
  </si>
  <si>
    <t>MWP-1013 Introduction to Tube Forming</t>
  </si>
  <si>
    <t>MWP-1014 Introduction to Metal Fabricating</t>
  </si>
  <si>
    <t>METAL CUTTING</t>
  </si>
  <si>
    <t>METAL CUTTING SKILLS COURSES</t>
  </si>
  <si>
    <t>METALWORKING  PROCESSES COURSES</t>
  </si>
  <si>
    <t>METALWORKING PROCESSES</t>
  </si>
  <si>
    <t>PROJECT MANAGEMENT SKILLS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</si>
</sst>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_);\(#,##0.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D72"/>
      <name val="Calibri"/>
      <family val="2"/>
      <scheme val="minor"/>
    </font>
    <font>
      <sz val="20"/>
      <color theme="0"/>
      <name val="Calibri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Calibri"/>
      <family val="2"/>
    </font>
    <font>
      <b/>
      <sz val="2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192E"/>
        <bgColor indexed="64"/>
      </patternFill>
    </fill>
    <fill>
      <patternFill patternType="solid">
        <fgColor rgb="FF002D72"/>
        <bgColor indexed="64"/>
      </patternFill>
    </fill>
    <fill>
      <patternFill patternType="solid">
        <fgColor rgb="FF5B677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0" xfId="0" applyFill="1" applyBorder="1"/>
    <xf numFmtId="49" fontId="4" fillId="0" borderId="0" xfId="0" applyNumberFormat="1" applyFont="1" applyBorder="1" applyAlignment="1">
      <alignment horizontal="left" vertical="center" wrapText="1" shrinkToFi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3" shrinkToFit="1"/>
    </xf>
    <xf numFmtId="0" fontId="9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wrapText="1" indent="2" shrinkToFit="1"/>
    </xf>
    <xf numFmtId="0" fontId="14" fillId="0" borderId="1" xfId="0" applyFont="1" applyFill="1" applyBorder="1" applyAlignment="1">
      <alignment horizontal="left" vertical="center" wrapText="1" indent="3" shrinkToFit="1"/>
    </xf>
    <xf numFmtId="0" fontId="0" fillId="4" borderId="0" xfId="0" applyFill="1" applyBorder="1"/>
    <xf numFmtId="164" fontId="9" fillId="0" borderId="3" xfId="0" applyNumberFormat="1" applyFont="1" applyFill="1" applyBorder="1" applyAlignment="1">
      <alignment horizontal="center" vertical="center"/>
    </xf>
    <xf numFmtId="0" fontId="16" fillId="6" borderId="0" xfId="0" applyFont="1" applyFill="1"/>
    <xf numFmtId="0" fontId="17" fillId="0" borderId="0" xfId="0" applyFont="1"/>
    <xf numFmtId="0" fontId="17" fillId="0" borderId="0" xfId="0" applyFont="1" applyFill="1" applyBorder="1" applyAlignment="1"/>
    <xf numFmtId="0" fontId="19" fillId="4" borderId="0" xfId="0" applyFont="1" applyFill="1" applyBorder="1"/>
    <xf numFmtId="0" fontId="20" fillId="4" borderId="0" xfId="0" applyFont="1" applyFill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protection locked="0"/>
    </xf>
    <xf numFmtId="0" fontId="16" fillId="6" borderId="0" xfId="0" applyFont="1" applyFill="1" applyAlignment="1">
      <alignment horizontal="left" indent="3"/>
    </xf>
    <xf numFmtId="0" fontId="17" fillId="0" borderId="0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center"/>
    </xf>
    <xf numFmtId="0" fontId="15" fillId="3" borderId="1" xfId="0" applyFont="1" applyFill="1" applyBorder="1" applyAlignment="1" applyProtection="1">
      <alignment horizontal="left" vertical="center" wrapText="1" shrinkToFit="1"/>
    </xf>
    <xf numFmtId="164" fontId="9" fillId="3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Border="1" applyProtection="1"/>
    <xf numFmtId="0" fontId="12" fillId="4" borderId="0" xfId="0" applyFont="1" applyFill="1" applyBorder="1" applyAlignment="1" applyProtection="1">
      <alignment vertical="center"/>
    </xf>
    <xf numFmtId="0" fontId="11" fillId="4" borderId="0" xfId="0" applyFont="1" applyFill="1" applyBorder="1" applyProtection="1"/>
    <xf numFmtId="0" fontId="0" fillId="4" borderId="0" xfId="0" applyFill="1" applyBorder="1" applyProtection="1"/>
    <xf numFmtId="0" fontId="10" fillId="4" borderId="0" xfId="0" applyFont="1" applyFill="1" applyBorder="1" applyProtection="1"/>
    <xf numFmtId="0" fontId="1" fillId="0" borderId="0" xfId="0" applyFont="1" applyFill="1" applyBorder="1" applyProtection="1"/>
    <xf numFmtId="0" fontId="19" fillId="6" borderId="0" xfId="0" applyFont="1" applyFill="1" applyBorder="1" applyAlignment="1" applyProtection="1">
      <alignment horizontal="left" vertical="center"/>
    </xf>
    <xf numFmtId="49" fontId="21" fillId="6" borderId="0" xfId="0" applyNumberFormat="1" applyFont="1" applyFill="1" applyBorder="1" applyAlignment="1" applyProtection="1">
      <alignment horizontal="left" vertical="center" wrapText="1" shrinkToFit="1"/>
    </xf>
    <xf numFmtId="0" fontId="8" fillId="6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3" fillId="2" borderId="0" xfId="0" applyFont="1" applyFill="1" applyBorder="1" applyProtection="1"/>
    <xf numFmtId="0" fontId="8" fillId="5" borderId="0" xfId="0" applyFont="1" applyFill="1" applyBorder="1" applyAlignment="1" applyProtection="1">
      <alignment horizontal="center"/>
    </xf>
    <xf numFmtId="49" fontId="21" fillId="5" borderId="0" xfId="0" applyNumberFormat="1" applyFont="1" applyFill="1" applyBorder="1" applyAlignment="1" applyProtection="1">
      <alignment horizontal="left" vertical="center" wrapText="1" shrinkToFit="1"/>
    </xf>
    <xf numFmtId="0" fontId="8" fillId="5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/>
    </xf>
    <xf numFmtId="49" fontId="4" fillId="0" borderId="0" xfId="1" applyNumberFormat="1" applyFont="1" applyBorder="1" applyAlignment="1" applyProtection="1">
      <alignment horizontal="left" vertical="center" wrapText="1" shrinkToFit="1"/>
    </xf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 vertical="center" wrapText="1" shrinkToFit="1"/>
    </xf>
    <xf numFmtId="0" fontId="12" fillId="0" borderId="2" xfId="0" applyFont="1" applyFill="1" applyBorder="1" applyAlignment="1" applyProtection="1">
      <alignment vertical="center" wrapText="1" shrinkToFit="1"/>
    </xf>
    <xf numFmtId="0" fontId="11" fillId="0" borderId="0" xfId="0" applyFont="1" applyFill="1" applyBorder="1" applyProtection="1"/>
    <xf numFmtId="164" fontId="9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49" fontId="10" fillId="0" borderId="0" xfId="1" applyNumberFormat="1" applyFont="1" applyFill="1" applyBorder="1" applyAlignment="1" applyProtection="1">
      <alignment horizontal="left" vertical="center" wrapText="1" shrinkToFit="1"/>
    </xf>
    <xf numFmtId="0" fontId="11" fillId="0" borderId="0" xfId="0" applyFont="1" applyFill="1" applyBorder="1" applyAlignment="1" applyProtection="1">
      <alignment horizontal="center"/>
    </xf>
    <xf numFmtId="164" fontId="11" fillId="0" borderId="0" xfId="0" applyNumberFormat="1" applyFont="1" applyFill="1" applyBorder="1" applyAlignment="1" applyProtection="1">
      <alignment horizontal="center"/>
    </xf>
    <xf numFmtId="0" fontId="16" fillId="6" borderId="0" xfId="0" applyFont="1" applyFill="1" applyAlignment="1">
      <alignment horizontal="center"/>
    </xf>
    <xf numFmtId="0" fontId="16" fillId="7" borderId="0" xfId="0" applyFont="1" applyFill="1" applyAlignment="1" applyProtection="1">
      <alignment horizontal="center"/>
      <protection locked="0"/>
    </xf>
    <xf numFmtId="2" fontId="16" fillId="6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49" fontId="6" fillId="5" borderId="0" xfId="0" applyNumberFormat="1" applyFont="1" applyFill="1" applyBorder="1" applyAlignment="1">
      <alignment horizontal="left" vertical="center" shrinkToFit="1"/>
    </xf>
    <xf numFmtId="0" fontId="8" fillId="5" borderId="0" xfId="0" applyFont="1" applyFill="1" applyBorder="1" applyAlignment="1" applyProtection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6192E"/>
      <color rgb="FF5B6770"/>
      <color rgb="FF002D72"/>
      <color rgb="FFD1D2D1"/>
      <color rgb="FFDD7927"/>
      <color rgb="FF467CBE"/>
      <color rgb="FFFFFFCC"/>
      <color rgb="FF66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BB06-0B12-F34C-81A8-DAA5CAFCFBC4}">
  <dimension ref="A1:XFC16"/>
  <sheetViews>
    <sheetView tabSelected="1" workbookViewId="0">
      <selection activeCell="B14" sqref="B14"/>
    </sheetView>
  </sheetViews>
  <sheetFormatPr baseColWidth="10" defaultRowHeight="15" x14ac:dyDescent="0.2"/>
  <cols>
    <col min="1" max="1" width="106.5" customWidth="1"/>
    <col min="2" max="2" width="34.5" customWidth="1"/>
  </cols>
  <sheetData>
    <row r="1" spans="1:16383" ht="31" x14ac:dyDescent="0.2">
      <c r="A1" s="59" t="s">
        <v>713</v>
      </c>
      <c r="B1" s="59"/>
    </row>
    <row r="2" spans="1:16383" ht="24" x14ac:dyDescent="0.3">
      <c r="A2" s="16" t="s">
        <v>712</v>
      </c>
      <c r="B2" s="1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spans="1:16383" ht="54" x14ac:dyDescent="0.3">
      <c r="A3" s="23" t="s">
        <v>727</v>
      </c>
      <c r="B3" s="1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</row>
    <row r="4" spans="1:16383" ht="27" x14ac:dyDescent="0.3">
      <c r="A4" s="23" t="s">
        <v>722</v>
      </c>
      <c r="B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</row>
    <row r="5" spans="1:16383" ht="81" x14ac:dyDescent="0.3">
      <c r="A5" s="23" t="s">
        <v>726</v>
      </c>
      <c r="B5" s="1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</row>
    <row r="6" spans="1:16383" ht="27" x14ac:dyDescent="0.3">
      <c r="A6" s="23" t="s">
        <v>720</v>
      </c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</row>
    <row r="7" spans="1:16383" ht="26" x14ac:dyDescent="0.3">
      <c r="A7" s="15"/>
      <c r="B7" s="1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</row>
    <row r="9" spans="1:16383" ht="26" x14ac:dyDescent="0.3">
      <c r="A9" s="17" t="s">
        <v>714</v>
      </c>
      <c r="B9" s="58" t="str">
        <f>'COURSE SELECTOR'!G1009</f>
        <v>Metalforming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</row>
    <row r="10" spans="1:16383" ht="26" x14ac:dyDescent="0.3">
      <c r="A10" s="13" t="s">
        <v>719</v>
      </c>
      <c r="B10" s="55">
        <f>COUNTIF('COURSE SELECTOR'!A:A,"x")</f>
        <v>0</v>
      </c>
    </row>
    <row r="11" spans="1:16383" ht="26" x14ac:dyDescent="0.3">
      <c r="A11" s="22" t="s">
        <v>725</v>
      </c>
      <c r="B11" s="55">
        <f>'COURSE SELECTOR'!G1008</f>
        <v>0</v>
      </c>
    </row>
    <row r="12" spans="1:16383" ht="26" x14ac:dyDescent="0.3">
      <c r="A12" s="22" t="s">
        <v>728</v>
      </c>
      <c r="B12" s="55">
        <f>'COURSE SELECTOR'!H1008</f>
        <v>0</v>
      </c>
    </row>
    <row r="13" spans="1:16383" ht="26" x14ac:dyDescent="0.3">
      <c r="A13" s="13" t="s">
        <v>717</v>
      </c>
      <c r="B13" s="55">
        <f>SUM('COURSE SELECTOR'!F3:F1005)</f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spans="1:16383" ht="26" x14ac:dyDescent="0.3">
      <c r="A14" s="13" t="s">
        <v>718</v>
      </c>
      <c r="B14" s="5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spans="1:16383" ht="26" x14ac:dyDescent="0.3">
      <c r="A15" s="13" t="s">
        <v>715</v>
      </c>
      <c r="B15" s="57" t="e">
        <f>B13/B14</f>
        <v>#DIV/0!</v>
      </c>
    </row>
    <row r="16" spans="1:16383" ht="26" x14ac:dyDescent="0.3">
      <c r="A16" s="13" t="s">
        <v>716</v>
      </c>
      <c r="B16" s="55" t="e">
        <f>IF(AND(B15&lt;=4),"30 Days",IF(AND(B15&gt;4,B15&lt;=12),"90 Days",IF(AND(B15&gt;12,B15&lt;=26),"6 Months",IF(AND(B15&gt;26,B15&lt;=52),"Annual",IF(AND(B15&gt;52),"Annual plus Extensions",0)))))</f>
        <v>#DIV/0!</v>
      </c>
    </row>
  </sheetData>
  <sheetProtection algorithmName="SHA-512" hashValue="E270UIr+2GAz8N0Dtlgwhd/2rQcD+WIkAfoJZKck2vPbPgYL3XUL/xrivbI70iVGGQJjxbvO3jPkfejn2eLlBg==" saltValue="geDrc8pj7lu+Dr0kN9GNXQ==" spinCount="100000" sheet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011"/>
  <sheetViews>
    <sheetView showGridLines="0" showZeros="0" topLeftCell="A972" zoomScale="120" zoomScaleNormal="120" workbookViewId="0">
      <selection activeCell="A1012" sqref="A1012"/>
    </sheetView>
  </sheetViews>
  <sheetFormatPr baseColWidth="10" defaultColWidth="9.1640625" defaultRowHeight="19" outlineLevelRow="3" x14ac:dyDescent="0.25"/>
  <cols>
    <col min="1" max="1" width="11" style="20" customWidth="1"/>
    <col min="2" max="2" width="68.33203125" style="3" customWidth="1"/>
    <col min="3" max="4" width="14.6640625" style="2" customWidth="1"/>
    <col min="5" max="5" width="18" style="2" customWidth="1"/>
    <col min="6" max="6" width="15.33203125" style="2" customWidth="1"/>
    <col min="7" max="7" width="14.6640625" style="2" customWidth="1"/>
    <col min="8" max="8" width="18.5" style="2" customWidth="1"/>
    <col min="9" max="89" width="9.1640625" style="2"/>
    <col min="90" max="16384" width="9.1640625" style="1"/>
  </cols>
  <sheetData>
    <row r="1" spans="1:89" s="39" customFormat="1" ht="40" x14ac:dyDescent="0.25">
      <c r="A1" s="40"/>
      <c r="B1" s="41" t="s">
        <v>662</v>
      </c>
      <c r="C1" s="42" t="s">
        <v>544</v>
      </c>
      <c r="D1" s="60" t="s">
        <v>708</v>
      </c>
      <c r="E1" s="60"/>
      <c r="F1" s="60" t="s">
        <v>664</v>
      </c>
      <c r="G1" s="60" t="s">
        <v>711</v>
      </c>
      <c r="H1" s="60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</row>
    <row r="2" spans="1:89" s="39" customFormat="1" ht="40" x14ac:dyDescent="0.25">
      <c r="A2" s="42" t="s">
        <v>721</v>
      </c>
      <c r="B2" s="41"/>
      <c r="C2" s="42"/>
      <c r="D2" s="42" t="s">
        <v>709</v>
      </c>
      <c r="E2" s="42" t="s">
        <v>710</v>
      </c>
      <c r="F2" s="60"/>
      <c r="G2" s="42" t="s">
        <v>709</v>
      </c>
      <c r="H2" s="42" t="s">
        <v>710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</row>
    <row r="3" spans="1:89" s="39" customFormat="1" ht="33" x14ac:dyDescent="0.25">
      <c r="A3" s="35" t="s">
        <v>910</v>
      </c>
      <c r="B3" s="36"/>
      <c r="C3" s="37"/>
      <c r="D3" s="37"/>
      <c r="E3" s="37"/>
      <c r="F3" s="37"/>
      <c r="G3" s="37"/>
      <c r="H3" s="3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</row>
    <row r="4" spans="1:89" s="29" customFormat="1" ht="18" customHeight="1" outlineLevel="1" x14ac:dyDescent="0.2">
      <c r="A4" s="30" t="s">
        <v>665</v>
      </c>
      <c r="B4" s="30"/>
      <c r="C4" s="32"/>
      <c r="D4" s="32"/>
      <c r="E4" s="32"/>
      <c r="F4" s="32"/>
      <c r="G4" s="32"/>
      <c r="H4" s="32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</row>
    <row r="5" spans="1:89" s="29" customFormat="1" ht="18" customHeight="1" outlineLevel="2" x14ac:dyDescent="0.25">
      <c r="A5" s="24"/>
      <c r="B5" s="25" t="s">
        <v>706</v>
      </c>
      <c r="C5" s="26"/>
      <c r="D5" s="26"/>
      <c r="E5" s="26"/>
      <c r="F5" s="26"/>
      <c r="G5" s="26"/>
      <c r="H5" s="2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</row>
    <row r="6" spans="1:89" ht="18" customHeight="1" outlineLevel="2" x14ac:dyDescent="0.25">
      <c r="A6" s="19"/>
      <c r="B6" s="7" t="s">
        <v>666</v>
      </c>
      <c r="C6" s="4">
        <v>0.9</v>
      </c>
      <c r="D6" s="4" t="s">
        <v>661</v>
      </c>
      <c r="E6" s="4" t="s">
        <v>661</v>
      </c>
      <c r="F6" s="4">
        <f t="shared" ref="F6:F23" si="0">IF(A6="X",C6,0)</f>
        <v>0</v>
      </c>
      <c r="G6" s="4">
        <f t="shared" ref="G6:G23" si="1">IF(AND(A6="x",D6="x"),1,0)</f>
        <v>0</v>
      </c>
      <c r="H6" s="4">
        <f t="shared" ref="H6:H23" si="2">IF(AND(A6="x",E6="x"),1,0)</f>
        <v>0</v>
      </c>
    </row>
    <row r="7" spans="1:89" ht="18" customHeight="1" outlineLevel="2" x14ac:dyDescent="0.25">
      <c r="A7" s="19"/>
      <c r="B7" s="7" t="s">
        <v>667</v>
      </c>
      <c r="C7" s="4">
        <v>0.9</v>
      </c>
      <c r="D7" s="4" t="s">
        <v>661</v>
      </c>
      <c r="E7" s="4" t="s">
        <v>661</v>
      </c>
      <c r="F7" s="4">
        <f t="shared" si="0"/>
        <v>0</v>
      </c>
      <c r="G7" s="4">
        <f t="shared" si="1"/>
        <v>0</v>
      </c>
      <c r="H7" s="4">
        <f t="shared" si="2"/>
        <v>0</v>
      </c>
    </row>
    <row r="8" spans="1:89" ht="18" customHeight="1" outlineLevel="2" x14ac:dyDescent="0.25">
      <c r="A8" s="19"/>
      <c r="B8" s="7" t="s">
        <v>668</v>
      </c>
      <c r="C8" s="4">
        <v>0.9</v>
      </c>
      <c r="D8" s="4" t="s">
        <v>661</v>
      </c>
      <c r="E8" s="4" t="s">
        <v>661</v>
      </c>
      <c r="F8" s="4">
        <f t="shared" si="0"/>
        <v>0</v>
      </c>
      <c r="G8" s="4">
        <f t="shared" si="1"/>
        <v>0</v>
      </c>
      <c r="H8" s="4">
        <f t="shared" si="2"/>
        <v>0</v>
      </c>
    </row>
    <row r="9" spans="1:89" ht="18" customHeight="1" outlineLevel="2" x14ac:dyDescent="0.25">
      <c r="A9" s="19"/>
      <c r="B9" s="7" t="s">
        <v>669</v>
      </c>
      <c r="C9" s="4">
        <v>0.9</v>
      </c>
      <c r="D9" s="4" t="s">
        <v>661</v>
      </c>
      <c r="E9" s="4" t="s">
        <v>661</v>
      </c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9" ht="18" customHeight="1" outlineLevel="2" x14ac:dyDescent="0.25">
      <c r="A10" s="19"/>
      <c r="B10" s="7" t="s">
        <v>670</v>
      </c>
      <c r="C10" s="4">
        <v>0.8</v>
      </c>
      <c r="D10" s="4" t="s">
        <v>661</v>
      </c>
      <c r="E10" s="4" t="s">
        <v>661</v>
      </c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9" ht="18" customHeight="1" outlineLevel="2" x14ac:dyDescent="0.25">
      <c r="A11" s="19"/>
      <c r="B11" s="7" t="s">
        <v>671</v>
      </c>
      <c r="C11" s="4">
        <v>0.9</v>
      </c>
      <c r="D11" s="4" t="s">
        <v>661</v>
      </c>
      <c r="E11" s="4" t="s">
        <v>661</v>
      </c>
      <c r="F11" s="4">
        <f t="shared" si="0"/>
        <v>0</v>
      </c>
      <c r="G11" s="4">
        <f t="shared" si="1"/>
        <v>0</v>
      </c>
      <c r="H11" s="4">
        <f t="shared" si="2"/>
        <v>0</v>
      </c>
    </row>
    <row r="12" spans="1:89" ht="18" customHeight="1" outlineLevel="2" x14ac:dyDescent="0.25">
      <c r="A12" s="19"/>
      <c r="B12" s="7" t="s">
        <v>908</v>
      </c>
      <c r="C12" s="4">
        <v>1.3</v>
      </c>
      <c r="D12" s="4" t="s">
        <v>661</v>
      </c>
      <c r="E12" s="4" t="s">
        <v>661</v>
      </c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9" ht="18" customHeight="1" outlineLevel="2" x14ac:dyDescent="0.25">
      <c r="A13" s="19"/>
      <c r="B13" s="7" t="s">
        <v>672</v>
      </c>
      <c r="C13" s="4">
        <v>1.1000000000000001</v>
      </c>
      <c r="D13" s="4" t="s">
        <v>661</v>
      </c>
      <c r="E13" s="4" t="s">
        <v>661</v>
      </c>
      <c r="F13" s="4">
        <f t="shared" si="0"/>
        <v>0</v>
      </c>
      <c r="G13" s="4">
        <f t="shared" si="1"/>
        <v>0</v>
      </c>
      <c r="H13" s="4">
        <f t="shared" si="2"/>
        <v>0</v>
      </c>
    </row>
    <row r="14" spans="1:89" ht="18" customHeight="1" outlineLevel="2" x14ac:dyDescent="0.25">
      <c r="A14" s="19"/>
      <c r="B14" s="7" t="s">
        <v>705</v>
      </c>
      <c r="C14" s="4">
        <v>0.9</v>
      </c>
      <c r="D14" s="4" t="s">
        <v>661</v>
      </c>
      <c r="E14" s="4" t="s">
        <v>661</v>
      </c>
      <c r="F14" s="4">
        <f t="shared" si="0"/>
        <v>0</v>
      </c>
      <c r="G14" s="4">
        <f t="shared" si="1"/>
        <v>0</v>
      </c>
      <c r="H14" s="4">
        <f t="shared" si="2"/>
        <v>0</v>
      </c>
    </row>
    <row r="15" spans="1:89" ht="18" customHeight="1" outlineLevel="2" x14ac:dyDescent="0.25">
      <c r="A15" s="19"/>
      <c r="B15" s="7" t="s">
        <v>673</v>
      </c>
      <c r="C15" s="4">
        <v>1</v>
      </c>
      <c r="D15" s="4" t="s">
        <v>661</v>
      </c>
      <c r="E15" s="4" t="s">
        <v>661</v>
      </c>
      <c r="F15" s="4">
        <f t="shared" si="0"/>
        <v>0</v>
      </c>
      <c r="G15" s="4">
        <f t="shared" si="1"/>
        <v>0</v>
      </c>
      <c r="H15" s="4">
        <f t="shared" si="2"/>
        <v>0</v>
      </c>
    </row>
    <row r="16" spans="1:89" ht="18" customHeight="1" outlineLevel="2" x14ac:dyDescent="0.25">
      <c r="A16" s="19"/>
      <c r="B16" s="7" t="s">
        <v>909</v>
      </c>
      <c r="C16" s="4">
        <v>1.1000000000000001</v>
      </c>
      <c r="D16" s="4" t="s">
        <v>661</v>
      </c>
      <c r="E16" s="4" t="s">
        <v>661</v>
      </c>
      <c r="F16" s="4">
        <f t="shared" si="0"/>
        <v>0</v>
      </c>
      <c r="G16" s="4">
        <f t="shared" si="1"/>
        <v>0</v>
      </c>
      <c r="H16" s="4">
        <f t="shared" si="2"/>
        <v>0</v>
      </c>
    </row>
    <row r="17" spans="1:89" ht="18" customHeight="1" outlineLevel="2" x14ac:dyDescent="0.25">
      <c r="A17" s="19"/>
      <c r="B17" s="7" t="s">
        <v>674</v>
      </c>
      <c r="C17" s="4">
        <v>1.2</v>
      </c>
      <c r="D17" s="4" t="s">
        <v>661</v>
      </c>
      <c r="E17" s="4" t="s">
        <v>661</v>
      </c>
      <c r="F17" s="4">
        <f t="shared" si="0"/>
        <v>0</v>
      </c>
      <c r="G17" s="4">
        <f t="shared" si="1"/>
        <v>0</v>
      </c>
      <c r="H17" s="4">
        <f t="shared" si="2"/>
        <v>0</v>
      </c>
    </row>
    <row r="18" spans="1:89" ht="18" customHeight="1" outlineLevel="2" x14ac:dyDescent="0.25">
      <c r="A18" s="19"/>
      <c r="B18" s="7" t="s">
        <v>675</v>
      </c>
      <c r="C18" s="4">
        <v>1.1000000000000001</v>
      </c>
      <c r="D18" s="4" t="s">
        <v>661</v>
      </c>
      <c r="E18" s="4" t="s">
        <v>661</v>
      </c>
      <c r="F18" s="4">
        <f t="shared" si="0"/>
        <v>0</v>
      </c>
      <c r="G18" s="4">
        <f t="shared" si="1"/>
        <v>0</v>
      </c>
      <c r="H18" s="4">
        <f t="shared" si="2"/>
        <v>0</v>
      </c>
    </row>
    <row r="19" spans="1:89" ht="18" customHeight="1" outlineLevel="2" x14ac:dyDescent="0.25">
      <c r="A19" s="19"/>
      <c r="B19" s="7" t="s">
        <v>676</v>
      </c>
      <c r="C19" s="4">
        <v>1.3</v>
      </c>
      <c r="D19" s="4" t="s">
        <v>661</v>
      </c>
      <c r="E19" s="4" t="s">
        <v>661</v>
      </c>
      <c r="F19" s="4">
        <f t="shared" si="0"/>
        <v>0</v>
      </c>
      <c r="G19" s="4">
        <f t="shared" si="1"/>
        <v>0</v>
      </c>
      <c r="H19" s="4">
        <f t="shared" si="2"/>
        <v>0</v>
      </c>
    </row>
    <row r="20" spans="1:89" ht="18" customHeight="1" outlineLevel="2" x14ac:dyDescent="0.25">
      <c r="A20" s="19"/>
      <c r="B20" s="7" t="s">
        <v>677</v>
      </c>
      <c r="C20" s="4">
        <v>1.6</v>
      </c>
      <c r="D20" s="4" t="s">
        <v>661</v>
      </c>
      <c r="E20" s="4" t="s">
        <v>661</v>
      </c>
      <c r="F20" s="4">
        <f t="shared" si="0"/>
        <v>0</v>
      </c>
      <c r="G20" s="4">
        <f t="shared" si="1"/>
        <v>0</v>
      </c>
      <c r="H20" s="4">
        <f t="shared" si="2"/>
        <v>0</v>
      </c>
    </row>
    <row r="21" spans="1:89" ht="18" customHeight="1" outlineLevel="2" x14ac:dyDescent="0.25">
      <c r="A21" s="19"/>
      <c r="B21" s="7" t="s">
        <v>678</v>
      </c>
      <c r="C21" s="4">
        <v>1</v>
      </c>
      <c r="D21" s="4" t="s">
        <v>661</v>
      </c>
      <c r="E21" s="4" t="s">
        <v>661</v>
      </c>
      <c r="F21" s="4">
        <f t="shared" si="0"/>
        <v>0</v>
      </c>
      <c r="G21" s="4">
        <f t="shared" si="1"/>
        <v>0</v>
      </c>
      <c r="H21" s="4">
        <f t="shared" si="2"/>
        <v>0</v>
      </c>
    </row>
    <row r="22" spans="1:89" ht="18" customHeight="1" outlineLevel="2" x14ac:dyDescent="0.25">
      <c r="A22" s="19"/>
      <c r="B22" s="7" t="s">
        <v>679</v>
      </c>
      <c r="C22" s="4">
        <v>0.8</v>
      </c>
      <c r="D22" s="4" t="s">
        <v>661</v>
      </c>
      <c r="E22" s="4" t="s">
        <v>661</v>
      </c>
      <c r="F22" s="4">
        <f t="shared" si="0"/>
        <v>0</v>
      </c>
      <c r="G22" s="4">
        <f t="shared" si="1"/>
        <v>0</v>
      </c>
      <c r="H22" s="4">
        <f t="shared" si="2"/>
        <v>0</v>
      </c>
    </row>
    <row r="23" spans="1:89" ht="18" customHeight="1" outlineLevel="2" x14ac:dyDescent="0.25">
      <c r="A23" s="19"/>
      <c r="B23" s="7" t="s">
        <v>680</v>
      </c>
      <c r="C23" s="4">
        <v>0.5</v>
      </c>
      <c r="D23" s="4" t="s">
        <v>661</v>
      </c>
      <c r="E23" s="4" t="s">
        <v>661</v>
      </c>
      <c r="F23" s="4">
        <f t="shared" si="0"/>
        <v>0</v>
      </c>
      <c r="G23" s="4">
        <f t="shared" si="1"/>
        <v>0</v>
      </c>
      <c r="H23" s="4">
        <f t="shared" si="2"/>
        <v>0</v>
      </c>
    </row>
    <row r="24" spans="1:89" s="29" customFormat="1" x14ac:dyDescent="0.25">
      <c r="A24" s="43"/>
      <c r="B24" s="4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</row>
    <row r="25" spans="1:89" s="29" customFormat="1" ht="18" customHeight="1" outlineLevel="1" x14ac:dyDescent="0.2">
      <c r="A25" s="30" t="s">
        <v>683</v>
      </c>
      <c r="B25" s="30"/>
      <c r="C25" s="32"/>
      <c r="D25" s="32"/>
      <c r="E25" s="32"/>
      <c r="F25" s="32"/>
      <c r="G25" s="32"/>
      <c r="H25" s="32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</row>
    <row r="26" spans="1:89" s="29" customFormat="1" ht="18" customHeight="1" outlineLevel="2" x14ac:dyDescent="0.25">
      <c r="A26" s="24"/>
      <c r="B26" s="25" t="s">
        <v>707</v>
      </c>
      <c r="C26" s="26"/>
      <c r="D26" s="26"/>
      <c r="E26" s="26"/>
      <c r="F26" s="26"/>
      <c r="G26" s="26"/>
      <c r="H26" s="26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</row>
    <row r="27" spans="1:89" ht="18" customHeight="1" outlineLevel="2" x14ac:dyDescent="0.25">
      <c r="A27" s="19"/>
      <c r="B27" s="7" t="s">
        <v>681</v>
      </c>
      <c r="C27" s="4">
        <v>0.8</v>
      </c>
      <c r="D27" s="4" t="s">
        <v>661</v>
      </c>
      <c r="E27" s="4" t="s">
        <v>661</v>
      </c>
      <c r="F27" s="4">
        <f>IF(A27="X",C27,0)</f>
        <v>0</v>
      </c>
      <c r="G27" s="4">
        <f t="shared" ref="G27:G38" si="3">IF(AND(A27="x",D27="x"),1,0)</f>
        <v>0</v>
      </c>
      <c r="H27" s="4">
        <f t="shared" ref="H27:H38" si="4">IF(AND(A27="x",E27="x"),1,0)</f>
        <v>0</v>
      </c>
    </row>
    <row r="28" spans="1:89" ht="18" customHeight="1" outlineLevel="2" x14ac:dyDescent="0.25">
      <c r="A28" s="19"/>
      <c r="B28" s="7" t="s">
        <v>682</v>
      </c>
      <c r="C28" s="4">
        <v>0.8</v>
      </c>
      <c r="D28" s="4" t="s">
        <v>661</v>
      </c>
      <c r="E28" s="4" t="s">
        <v>661</v>
      </c>
      <c r="F28" s="4">
        <f>IF(A28="X",C28,0)</f>
        <v>0</v>
      </c>
      <c r="G28" s="4">
        <f t="shared" si="3"/>
        <v>0</v>
      </c>
      <c r="H28" s="4">
        <f t="shared" si="4"/>
        <v>0</v>
      </c>
    </row>
    <row r="29" spans="1:89" ht="18" customHeight="1" outlineLevel="2" x14ac:dyDescent="0.25">
      <c r="A29" s="19"/>
      <c r="B29" s="7" t="s">
        <v>684</v>
      </c>
      <c r="C29" s="4">
        <v>0.8</v>
      </c>
      <c r="D29" s="4" t="s">
        <v>661</v>
      </c>
      <c r="E29" s="4" t="s">
        <v>661</v>
      </c>
      <c r="F29" s="4">
        <f>IF(A29="X",C29,0)</f>
        <v>0</v>
      </c>
      <c r="G29" s="4">
        <f t="shared" si="3"/>
        <v>0</v>
      </c>
      <c r="H29" s="4">
        <f t="shared" si="4"/>
        <v>0</v>
      </c>
    </row>
    <row r="30" spans="1:89" ht="18" customHeight="1" outlineLevel="2" x14ac:dyDescent="0.25">
      <c r="A30" s="19"/>
      <c r="B30" s="7" t="s">
        <v>685</v>
      </c>
      <c r="C30" s="4">
        <v>0.7</v>
      </c>
      <c r="D30" s="4" t="s">
        <v>661</v>
      </c>
      <c r="E30" s="4" t="s">
        <v>661</v>
      </c>
      <c r="F30" s="4">
        <f>IF(A30="X",C30,0)</f>
        <v>0</v>
      </c>
      <c r="G30" s="4">
        <f t="shared" si="3"/>
        <v>0</v>
      </c>
      <c r="H30" s="4">
        <f t="shared" si="4"/>
        <v>0</v>
      </c>
    </row>
    <row r="31" spans="1:89" ht="18" customHeight="1" outlineLevel="2" x14ac:dyDescent="0.25">
      <c r="A31" s="19"/>
      <c r="B31" s="7" t="s">
        <v>686</v>
      </c>
      <c r="C31" s="12">
        <v>0.8</v>
      </c>
      <c r="D31" s="4" t="s">
        <v>661</v>
      </c>
      <c r="E31" s="4" t="s">
        <v>661</v>
      </c>
      <c r="F31" s="4">
        <f>IF(A31="X",C34,0)</f>
        <v>0</v>
      </c>
      <c r="G31" s="4">
        <f t="shared" si="3"/>
        <v>0</v>
      </c>
      <c r="H31" s="4">
        <f t="shared" si="4"/>
        <v>0</v>
      </c>
    </row>
    <row r="32" spans="1:89" ht="18" customHeight="1" outlineLevel="2" x14ac:dyDescent="0.25">
      <c r="A32" s="19"/>
      <c r="B32" s="7" t="s">
        <v>687</v>
      </c>
      <c r="C32" s="4">
        <v>0.8</v>
      </c>
      <c r="D32" s="4" t="s">
        <v>661</v>
      </c>
      <c r="E32" s="4" t="s">
        <v>661</v>
      </c>
      <c r="F32" s="4">
        <f t="shared" ref="F32:F38" si="5">IF(A32="X",C32,0)</f>
        <v>0</v>
      </c>
      <c r="G32" s="4">
        <f t="shared" si="3"/>
        <v>0</v>
      </c>
      <c r="H32" s="4">
        <f t="shared" si="4"/>
        <v>0</v>
      </c>
    </row>
    <row r="33" spans="1:89" ht="18" customHeight="1" outlineLevel="2" x14ac:dyDescent="0.25">
      <c r="A33" s="19"/>
      <c r="B33" s="7" t="s">
        <v>688</v>
      </c>
      <c r="C33" s="4">
        <v>0.7</v>
      </c>
      <c r="D33" s="4" t="s">
        <v>661</v>
      </c>
      <c r="E33" s="4" t="s">
        <v>661</v>
      </c>
      <c r="F33" s="4">
        <f t="shared" si="5"/>
        <v>0</v>
      </c>
      <c r="G33" s="4">
        <f t="shared" si="3"/>
        <v>0</v>
      </c>
      <c r="H33" s="4">
        <f t="shared" si="4"/>
        <v>0</v>
      </c>
    </row>
    <row r="34" spans="1:89" ht="18" customHeight="1" outlineLevel="2" x14ac:dyDescent="0.25">
      <c r="A34" s="19"/>
      <c r="B34" s="7" t="s">
        <v>689</v>
      </c>
      <c r="C34" s="4">
        <v>0.8</v>
      </c>
      <c r="D34" s="4" t="s">
        <v>661</v>
      </c>
      <c r="E34" s="4" t="s">
        <v>661</v>
      </c>
      <c r="F34" s="4">
        <f t="shared" si="5"/>
        <v>0</v>
      </c>
      <c r="G34" s="4">
        <f t="shared" ref="G34" si="6">IF(AND(A34="x",D34="x"),1,0)</f>
        <v>0</v>
      </c>
      <c r="H34" s="4">
        <f t="shared" ref="H34" si="7">IF(AND(A34="x",E34="x"),1,0)</f>
        <v>0</v>
      </c>
    </row>
    <row r="35" spans="1:89" ht="18" customHeight="1" outlineLevel="2" x14ac:dyDescent="0.25">
      <c r="A35" s="19"/>
      <c r="B35" s="7" t="s">
        <v>690</v>
      </c>
      <c r="C35" s="4">
        <v>0.9</v>
      </c>
      <c r="D35" s="4" t="s">
        <v>661</v>
      </c>
      <c r="E35" s="4" t="s">
        <v>661</v>
      </c>
      <c r="F35" s="4">
        <f t="shared" si="5"/>
        <v>0</v>
      </c>
      <c r="G35" s="4">
        <f t="shared" si="3"/>
        <v>0</v>
      </c>
      <c r="H35" s="4">
        <f t="shared" si="4"/>
        <v>0</v>
      </c>
    </row>
    <row r="36" spans="1:89" ht="18" customHeight="1" outlineLevel="2" x14ac:dyDescent="0.25">
      <c r="A36" s="19"/>
      <c r="B36" s="7" t="s">
        <v>691</v>
      </c>
      <c r="C36" s="4">
        <v>0.7</v>
      </c>
      <c r="D36" s="4" t="s">
        <v>661</v>
      </c>
      <c r="E36" s="4" t="s">
        <v>661</v>
      </c>
      <c r="F36" s="4">
        <f t="shared" si="5"/>
        <v>0</v>
      </c>
      <c r="G36" s="4">
        <f t="shared" si="3"/>
        <v>0</v>
      </c>
      <c r="H36" s="4">
        <f t="shared" si="4"/>
        <v>0</v>
      </c>
    </row>
    <row r="37" spans="1:89" ht="18" customHeight="1" outlineLevel="2" x14ac:dyDescent="0.25">
      <c r="A37" s="19"/>
      <c r="B37" s="7" t="s">
        <v>692</v>
      </c>
      <c r="C37" s="4">
        <v>0.8</v>
      </c>
      <c r="D37" s="4" t="s">
        <v>661</v>
      </c>
      <c r="E37" s="4" t="s">
        <v>661</v>
      </c>
      <c r="F37" s="4">
        <f t="shared" si="5"/>
        <v>0</v>
      </c>
      <c r="G37" s="4">
        <f t="shared" si="3"/>
        <v>0</v>
      </c>
      <c r="H37" s="4">
        <f t="shared" si="4"/>
        <v>0</v>
      </c>
    </row>
    <row r="38" spans="1:89" ht="18" customHeight="1" outlineLevel="2" x14ac:dyDescent="0.25">
      <c r="A38" s="19"/>
      <c r="B38" s="7" t="s">
        <v>693</v>
      </c>
      <c r="C38" s="4">
        <v>0.8</v>
      </c>
      <c r="D38" s="4" t="s">
        <v>661</v>
      </c>
      <c r="E38" s="4" t="s">
        <v>661</v>
      </c>
      <c r="F38" s="4">
        <f t="shared" si="5"/>
        <v>0</v>
      </c>
      <c r="G38" s="4">
        <f t="shared" si="3"/>
        <v>0</v>
      </c>
      <c r="H38" s="4">
        <f t="shared" si="4"/>
        <v>0</v>
      </c>
    </row>
    <row r="39" spans="1:89" x14ac:dyDescent="0.25">
      <c r="A39" s="43"/>
      <c r="B39" s="47"/>
      <c r="C39" s="28"/>
      <c r="D39" s="28"/>
      <c r="E39" s="28"/>
      <c r="F39" s="28"/>
      <c r="G39" s="28"/>
      <c r="H39" s="28"/>
    </row>
    <row r="40" spans="1:89" s="29" customFormat="1" ht="18" customHeight="1" outlineLevel="1" x14ac:dyDescent="0.2">
      <c r="A40" s="30" t="s">
        <v>694</v>
      </c>
      <c r="B40" s="30"/>
      <c r="C40" s="32"/>
      <c r="D40" s="32"/>
      <c r="E40" s="32"/>
      <c r="F40" s="32"/>
      <c r="G40" s="32"/>
      <c r="H40" s="32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</row>
    <row r="41" spans="1:89" s="29" customFormat="1" ht="18" customHeight="1" outlineLevel="2" x14ac:dyDescent="0.25">
      <c r="A41" s="24"/>
      <c r="B41" s="25" t="s">
        <v>695</v>
      </c>
      <c r="C41" s="26"/>
      <c r="D41" s="26"/>
      <c r="E41" s="26"/>
      <c r="F41" s="26"/>
      <c r="G41" s="26"/>
      <c r="H41" s="26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</row>
    <row r="42" spans="1:89" ht="18" customHeight="1" outlineLevel="2" x14ac:dyDescent="0.25">
      <c r="A42" s="19"/>
      <c r="B42" s="7" t="s">
        <v>696</v>
      </c>
      <c r="C42" s="4">
        <v>0.8</v>
      </c>
      <c r="D42" s="4" t="s">
        <v>661</v>
      </c>
      <c r="E42" s="4" t="s">
        <v>661</v>
      </c>
      <c r="F42" s="4">
        <f>IF(A42="X",C42,0)</f>
        <v>0</v>
      </c>
      <c r="G42" s="4">
        <f>IF(AND(A42="x",D42="x"),1,0)</f>
        <v>0</v>
      </c>
      <c r="H42" s="4">
        <f>IF(AND(A42="x",E42="x"),1,0)</f>
        <v>0</v>
      </c>
    </row>
    <row r="43" spans="1:89" ht="18" customHeight="1" outlineLevel="2" x14ac:dyDescent="0.25">
      <c r="A43" s="19"/>
      <c r="B43" s="7" t="s">
        <v>697</v>
      </c>
      <c r="C43" s="4">
        <v>0.8</v>
      </c>
      <c r="D43" s="4" t="s">
        <v>661</v>
      </c>
      <c r="E43" s="4" t="s">
        <v>661</v>
      </c>
      <c r="F43" s="4">
        <f>IF(A43="X",C43,0)</f>
        <v>0</v>
      </c>
      <c r="G43" s="4">
        <f>IF(AND(A43="x",D43="x"),1,0)</f>
        <v>0</v>
      </c>
      <c r="H43" s="4">
        <f>IF(AND(A43="x",E43="x"),1,0)</f>
        <v>0</v>
      </c>
    </row>
    <row r="44" spans="1:89" x14ac:dyDescent="0.25">
      <c r="A44" s="43"/>
      <c r="B44" s="47"/>
      <c r="C44" s="28"/>
      <c r="D44" s="28"/>
      <c r="E44" s="28"/>
      <c r="F44" s="28"/>
      <c r="G44" s="28"/>
      <c r="H44" s="28"/>
    </row>
    <row r="45" spans="1:89" s="29" customFormat="1" ht="18" customHeight="1" outlineLevel="1" x14ac:dyDescent="0.2">
      <c r="A45" s="30" t="s">
        <v>698</v>
      </c>
      <c r="B45" s="30"/>
      <c r="C45" s="32"/>
      <c r="D45" s="32"/>
      <c r="E45" s="32"/>
      <c r="F45" s="32"/>
      <c r="G45" s="32"/>
      <c r="H45" s="3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</row>
    <row r="46" spans="1:89" s="29" customFormat="1" ht="18" customHeight="1" outlineLevel="2" x14ac:dyDescent="0.25">
      <c r="A46" s="24"/>
      <c r="B46" s="25" t="s">
        <v>698</v>
      </c>
      <c r="C46" s="26"/>
      <c r="D46" s="27"/>
      <c r="E46" s="26"/>
      <c r="F46" s="26"/>
      <c r="G46" s="26"/>
      <c r="H46" s="26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</row>
    <row r="47" spans="1:89" ht="18" customHeight="1" outlineLevel="2" x14ac:dyDescent="0.25">
      <c r="A47" s="19"/>
      <c r="B47" s="7" t="s">
        <v>699</v>
      </c>
      <c r="C47" s="4">
        <v>1</v>
      </c>
      <c r="D47" s="4" t="s">
        <v>661</v>
      </c>
      <c r="E47" s="4" t="s">
        <v>661</v>
      </c>
      <c r="F47" s="4">
        <f>IF(A47="X",C47,0)</f>
        <v>0</v>
      </c>
      <c r="G47" s="4">
        <f>IF(AND(A47="x",D47="x"),1,0)</f>
        <v>0</v>
      </c>
      <c r="H47" s="4">
        <f>IF(AND(A47="x",E47="x"),1,0)</f>
        <v>0</v>
      </c>
    </row>
    <row r="48" spans="1:89" ht="18" customHeight="1" outlineLevel="2" x14ac:dyDescent="0.25">
      <c r="A48" s="19"/>
      <c r="B48" s="7" t="s">
        <v>700</v>
      </c>
      <c r="C48" s="4">
        <v>1.4</v>
      </c>
      <c r="D48" s="4" t="s">
        <v>661</v>
      </c>
      <c r="E48" s="4" t="s">
        <v>661</v>
      </c>
      <c r="F48" s="4">
        <f>IF(A48="X",C48,0)</f>
        <v>0</v>
      </c>
      <c r="G48" s="4">
        <f>IF(AND(A48="x",D48="x"),1,0)</f>
        <v>0</v>
      </c>
      <c r="H48" s="4">
        <f>IF(AND(A48="x",E48="x"),1,0)</f>
        <v>0</v>
      </c>
    </row>
    <row r="49" spans="1:89" x14ac:dyDescent="0.25">
      <c r="A49" s="43"/>
      <c r="B49" s="47"/>
      <c r="C49" s="28"/>
      <c r="D49" s="28"/>
      <c r="E49" s="28"/>
      <c r="F49" s="28"/>
      <c r="G49" s="28"/>
      <c r="H49" s="28"/>
    </row>
    <row r="50" spans="1:89" s="29" customFormat="1" ht="18" customHeight="1" outlineLevel="1" x14ac:dyDescent="0.2">
      <c r="A50" s="30" t="s">
        <v>701</v>
      </c>
      <c r="B50" s="30"/>
      <c r="C50" s="32"/>
      <c r="D50" s="32"/>
      <c r="E50" s="32"/>
      <c r="F50" s="32"/>
      <c r="G50" s="32"/>
      <c r="H50" s="32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</row>
    <row r="51" spans="1:89" s="29" customFormat="1" ht="18" customHeight="1" outlineLevel="2" x14ac:dyDescent="0.25">
      <c r="A51" s="24"/>
      <c r="B51" s="25" t="s">
        <v>701</v>
      </c>
      <c r="C51" s="26"/>
      <c r="D51" s="26"/>
      <c r="E51" s="26"/>
      <c r="F51" s="26"/>
      <c r="G51" s="26"/>
      <c r="H51" s="26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</row>
    <row r="52" spans="1:89" ht="18" customHeight="1" outlineLevel="2" x14ac:dyDescent="0.25">
      <c r="A52" s="19"/>
      <c r="B52" s="7" t="s">
        <v>702</v>
      </c>
      <c r="C52" s="4">
        <v>1.2124999999999999</v>
      </c>
      <c r="D52" s="4" t="s">
        <v>661</v>
      </c>
      <c r="E52" s="4" t="s">
        <v>661</v>
      </c>
      <c r="F52" s="4">
        <f>IF(A52="X",C52,0)</f>
        <v>0</v>
      </c>
      <c r="G52" s="4">
        <f>IF(AND(A52="x",D52="x"),1,0)</f>
        <v>0</v>
      </c>
      <c r="H52" s="4">
        <f>IF(AND(A52="x",E52="x"),1,0)</f>
        <v>0</v>
      </c>
    </row>
    <row r="53" spans="1:89" ht="18" customHeight="1" outlineLevel="2" x14ac:dyDescent="0.25">
      <c r="A53" s="19"/>
      <c r="B53" s="7" t="s">
        <v>703</v>
      </c>
      <c r="C53" s="4">
        <v>1.1000000000000001</v>
      </c>
      <c r="D53" s="4" t="s">
        <v>661</v>
      </c>
      <c r="E53" s="4" t="s">
        <v>661</v>
      </c>
      <c r="F53" s="4">
        <f>IF(A53="X",C53,0)</f>
        <v>0</v>
      </c>
      <c r="G53" s="4">
        <f>IF(AND(A53="x",D53="x"),1,0)</f>
        <v>0</v>
      </c>
      <c r="H53" s="4">
        <f>IF(AND(A53="x",E53="x"),1,0)</f>
        <v>0</v>
      </c>
    </row>
    <row r="54" spans="1:89" ht="18" customHeight="1" outlineLevel="2" x14ac:dyDescent="0.25">
      <c r="A54" s="19"/>
      <c r="B54" s="7" t="s">
        <v>704</v>
      </c>
      <c r="C54" s="4">
        <v>0.9</v>
      </c>
      <c r="D54" s="4" t="s">
        <v>661</v>
      </c>
      <c r="E54" s="4" t="s">
        <v>661</v>
      </c>
      <c r="F54" s="4">
        <f>IF(A54="X",C54,0)</f>
        <v>0</v>
      </c>
      <c r="G54" s="4">
        <f>IF(AND(A54="x",D54="x"),1,0)</f>
        <v>0</v>
      </c>
      <c r="H54" s="4">
        <f>IF(AND(A54="x",E54="x"),1,0)</f>
        <v>0</v>
      </c>
    </row>
    <row r="55" spans="1:89" ht="18" customHeight="1" outlineLevel="1" x14ac:dyDescent="0.25">
      <c r="A55" s="43"/>
      <c r="B55" s="44"/>
      <c r="C55" s="45"/>
      <c r="D55" s="50"/>
      <c r="E55" s="45"/>
      <c r="F55" s="46"/>
      <c r="G55" s="46"/>
      <c r="H55" s="46"/>
    </row>
    <row r="56" spans="1:89" s="39" customFormat="1" ht="33" x14ac:dyDescent="0.25">
      <c r="A56" s="35" t="s">
        <v>911</v>
      </c>
      <c r="B56" s="36"/>
      <c r="C56" s="37"/>
      <c r="D56" s="37"/>
      <c r="E56" s="37"/>
      <c r="F56" s="37"/>
      <c r="G56" s="37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</row>
    <row r="57" spans="1:89" s="29" customFormat="1" ht="18" customHeight="1" outlineLevel="1" x14ac:dyDescent="0.2">
      <c r="A57" s="30" t="s">
        <v>758</v>
      </c>
      <c r="B57" s="30"/>
      <c r="C57" s="31"/>
      <c r="D57" s="31"/>
      <c r="E57" s="31"/>
      <c r="F57" s="31"/>
      <c r="G57" s="31"/>
      <c r="H57" s="31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</row>
    <row r="58" spans="1:89" s="29" customFormat="1" ht="18" customHeight="1" outlineLevel="2" x14ac:dyDescent="0.25">
      <c r="A58" s="24"/>
      <c r="B58" s="25" t="s">
        <v>759</v>
      </c>
      <c r="C58" s="26"/>
      <c r="D58" s="26"/>
      <c r="E58" s="26"/>
      <c r="F58" s="26"/>
      <c r="G58" s="26"/>
      <c r="H58" s="26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</row>
    <row r="59" spans="1:89" ht="18" customHeight="1" outlineLevel="2" x14ac:dyDescent="0.25">
      <c r="A59" s="19"/>
      <c r="B59" s="7" t="s">
        <v>760</v>
      </c>
      <c r="C59" s="4">
        <v>1.3</v>
      </c>
      <c r="D59" s="4" t="s">
        <v>661</v>
      </c>
      <c r="E59" s="4"/>
      <c r="F59" s="4">
        <f>IF(A59="X",C59,0)</f>
        <v>0</v>
      </c>
      <c r="G59" s="4">
        <f t="shared" ref="G59:G119" si="8">IF(AND(A59="x",D59="x"),1,0)</f>
        <v>0</v>
      </c>
      <c r="H59" s="4">
        <f t="shared" ref="H59:H119" si="9">IF(AND(A59="x",E59="x"),1,0)</f>
        <v>0</v>
      </c>
    </row>
    <row r="60" spans="1:89" ht="18" customHeight="1" outlineLevel="2" x14ac:dyDescent="0.25">
      <c r="A60" s="19"/>
      <c r="B60" s="7" t="s">
        <v>761</v>
      </c>
      <c r="C60" s="4">
        <v>1.2</v>
      </c>
      <c r="D60" s="4" t="s">
        <v>661</v>
      </c>
      <c r="E60" s="4"/>
      <c r="F60" s="4">
        <f>IF(A60="X",C60,0)</f>
        <v>0</v>
      </c>
      <c r="G60" s="4">
        <f t="shared" si="8"/>
        <v>0</v>
      </c>
      <c r="H60" s="4">
        <f t="shared" si="9"/>
        <v>0</v>
      </c>
    </row>
    <row r="61" spans="1:89" ht="18" customHeight="1" outlineLevel="2" x14ac:dyDescent="0.25">
      <c r="A61" s="19"/>
      <c r="B61" s="7" t="s">
        <v>762</v>
      </c>
      <c r="C61" s="4">
        <v>1.7</v>
      </c>
      <c r="D61" s="4" t="s">
        <v>661</v>
      </c>
      <c r="E61" s="4"/>
      <c r="F61" s="4">
        <f t="shared" ref="F61:F119" si="10">IF(A61="X",C61,0)</f>
        <v>0</v>
      </c>
      <c r="G61" s="4">
        <f t="shared" si="8"/>
        <v>0</v>
      </c>
      <c r="H61" s="4">
        <f t="shared" si="9"/>
        <v>0</v>
      </c>
    </row>
    <row r="62" spans="1:89" ht="18" customHeight="1" outlineLevel="2" x14ac:dyDescent="0.25">
      <c r="A62" s="19"/>
      <c r="B62" s="7" t="s">
        <v>763</v>
      </c>
      <c r="C62" s="4">
        <v>1.5</v>
      </c>
      <c r="D62" s="4" t="s">
        <v>661</v>
      </c>
      <c r="E62" s="4"/>
      <c r="F62" s="4">
        <f t="shared" si="10"/>
        <v>0</v>
      </c>
      <c r="G62" s="4">
        <f t="shared" si="8"/>
        <v>0</v>
      </c>
      <c r="H62" s="4">
        <f t="shared" si="9"/>
        <v>0</v>
      </c>
    </row>
    <row r="63" spans="1:89" ht="18" customHeight="1" outlineLevel="2" x14ac:dyDescent="0.25">
      <c r="A63" s="19"/>
      <c r="B63" s="7" t="s">
        <v>764</v>
      </c>
      <c r="C63" s="4">
        <v>2</v>
      </c>
      <c r="D63" s="4" t="s">
        <v>661</v>
      </c>
      <c r="E63" s="4"/>
      <c r="F63" s="4">
        <f t="shared" si="10"/>
        <v>0</v>
      </c>
      <c r="G63" s="4">
        <f t="shared" si="8"/>
        <v>0</v>
      </c>
      <c r="H63" s="4">
        <f t="shared" si="9"/>
        <v>0</v>
      </c>
    </row>
    <row r="64" spans="1:89" ht="18" customHeight="1" outlineLevel="2" x14ac:dyDescent="0.25">
      <c r="A64" s="19"/>
      <c r="B64" s="7" t="s">
        <v>765</v>
      </c>
      <c r="C64" s="4">
        <v>1.8</v>
      </c>
      <c r="D64" s="4" t="s">
        <v>661</v>
      </c>
      <c r="E64" s="4"/>
      <c r="F64" s="4">
        <f t="shared" si="10"/>
        <v>0</v>
      </c>
      <c r="G64" s="4">
        <f t="shared" si="8"/>
        <v>0</v>
      </c>
      <c r="H64" s="4">
        <f t="shared" si="9"/>
        <v>0</v>
      </c>
    </row>
    <row r="65" spans="1:89" ht="18" customHeight="1" outlineLevel="2" x14ac:dyDescent="0.25">
      <c r="A65" s="19"/>
      <c r="B65" s="7" t="s">
        <v>766</v>
      </c>
      <c r="C65" s="4">
        <v>2.5</v>
      </c>
      <c r="D65" s="4" t="s">
        <v>661</v>
      </c>
      <c r="E65" s="4"/>
      <c r="F65" s="4">
        <f t="shared" si="10"/>
        <v>0</v>
      </c>
      <c r="G65" s="4">
        <f t="shared" si="8"/>
        <v>0</v>
      </c>
      <c r="H65" s="4">
        <f t="shared" si="9"/>
        <v>0</v>
      </c>
    </row>
    <row r="66" spans="1:89" ht="18" customHeight="1" outlineLevel="2" x14ac:dyDescent="0.25">
      <c r="A66" s="19"/>
      <c r="B66" s="7" t="s">
        <v>767</v>
      </c>
      <c r="C66" s="4">
        <v>1.7</v>
      </c>
      <c r="D66" s="4" t="s">
        <v>661</v>
      </c>
      <c r="E66" s="4"/>
      <c r="F66" s="4">
        <f t="shared" si="10"/>
        <v>0</v>
      </c>
      <c r="G66" s="4">
        <f t="shared" si="8"/>
        <v>0</v>
      </c>
      <c r="H66" s="4">
        <f t="shared" si="9"/>
        <v>0</v>
      </c>
    </row>
    <row r="67" spans="1:89" ht="18" customHeight="1" outlineLevel="2" x14ac:dyDescent="0.25">
      <c r="A67" s="19"/>
      <c r="B67" s="7" t="s">
        <v>768</v>
      </c>
      <c r="C67" s="4">
        <v>0.9</v>
      </c>
      <c r="D67" s="4" t="s">
        <v>661</v>
      </c>
      <c r="E67" s="4"/>
      <c r="F67" s="4">
        <f t="shared" si="10"/>
        <v>0</v>
      </c>
      <c r="G67" s="4">
        <f t="shared" si="8"/>
        <v>0</v>
      </c>
      <c r="H67" s="4">
        <f t="shared" si="9"/>
        <v>0</v>
      </c>
    </row>
    <row r="68" spans="1:89" s="29" customFormat="1" ht="18" customHeight="1" outlineLevel="2" x14ac:dyDescent="0.25">
      <c r="A68" s="24"/>
      <c r="B68" s="25" t="s">
        <v>855</v>
      </c>
      <c r="C68" s="26"/>
      <c r="D68" s="26"/>
      <c r="E68" s="26"/>
      <c r="F68" s="26"/>
      <c r="G68" s="26"/>
      <c r="H68" s="26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</row>
    <row r="69" spans="1:89" ht="18" customHeight="1" outlineLevel="2" x14ac:dyDescent="0.25">
      <c r="A69" s="19"/>
      <c r="B69" s="7" t="s">
        <v>769</v>
      </c>
      <c r="C69" s="4">
        <v>0.8</v>
      </c>
      <c r="D69" s="4" t="s">
        <v>661</v>
      </c>
      <c r="E69" s="4"/>
      <c r="F69" s="4">
        <f t="shared" si="10"/>
        <v>0</v>
      </c>
      <c r="G69" s="4">
        <f t="shared" si="8"/>
        <v>0</v>
      </c>
      <c r="H69" s="4">
        <f t="shared" si="9"/>
        <v>0</v>
      </c>
    </row>
    <row r="70" spans="1:89" ht="18" customHeight="1" outlineLevel="2" x14ac:dyDescent="0.25">
      <c r="A70" s="19"/>
      <c r="B70" s="7" t="s">
        <v>770</v>
      </c>
      <c r="C70" s="4">
        <v>1</v>
      </c>
      <c r="D70" s="4" t="s">
        <v>661</v>
      </c>
      <c r="E70" s="4"/>
      <c r="F70" s="4">
        <f t="shared" si="10"/>
        <v>0</v>
      </c>
      <c r="G70" s="4">
        <f t="shared" si="8"/>
        <v>0</v>
      </c>
      <c r="H70" s="4">
        <f t="shared" si="9"/>
        <v>0</v>
      </c>
    </row>
    <row r="71" spans="1:89" ht="18" customHeight="1" outlineLevel="2" x14ac:dyDescent="0.25">
      <c r="A71" s="19"/>
      <c r="B71" s="7" t="s">
        <v>771</v>
      </c>
      <c r="C71" s="4">
        <v>1</v>
      </c>
      <c r="D71" s="4" t="s">
        <v>661</v>
      </c>
      <c r="E71" s="4"/>
      <c r="F71" s="4">
        <f t="shared" si="10"/>
        <v>0</v>
      </c>
      <c r="G71" s="4">
        <f t="shared" si="8"/>
        <v>0</v>
      </c>
      <c r="H71" s="4">
        <f t="shared" si="9"/>
        <v>0</v>
      </c>
    </row>
    <row r="72" spans="1:89" ht="18" customHeight="1" outlineLevel="2" x14ac:dyDescent="0.25">
      <c r="A72" s="19"/>
      <c r="B72" s="7" t="s">
        <v>772</v>
      </c>
      <c r="C72" s="4">
        <v>0.9</v>
      </c>
      <c r="D72" s="4" t="s">
        <v>661</v>
      </c>
      <c r="E72" s="4"/>
      <c r="F72" s="4">
        <f t="shared" si="10"/>
        <v>0</v>
      </c>
      <c r="G72" s="4">
        <f t="shared" si="8"/>
        <v>0</v>
      </c>
      <c r="H72" s="4">
        <f t="shared" si="9"/>
        <v>0</v>
      </c>
    </row>
    <row r="73" spans="1:89" ht="18" customHeight="1" outlineLevel="2" x14ac:dyDescent="0.25">
      <c r="A73" s="19"/>
      <c r="B73" s="7" t="s">
        <v>773</v>
      </c>
      <c r="C73" s="4">
        <v>0.9</v>
      </c>
      <c r="D73" s="4" t="s">
        <v>661</v>
      </c>
      <c r="E73" s="4"/>
      <c r="F73" s="4">
        <f t="shared" si="10"/>
        <v>0</v>
      </c>
      <c r="G73" s="4">
        <f t="shared" si="8"/>
        <v>0</v>
      </c>
      <c r="H73" s="4">
        <f t="shared" si="9"/>
        <v>0</v>
      </c>
    </row>
    <row r="74" spans="1:89" s="29" customFormat="1" ht="18" customHeight="1" outlineLevel="2" x14ac:dyDescent="0.25">
      <c r="A74" s="24"/>
      <c r="B74" s="25" t="s">
        <v>856</v>
      </c>
      <c r="C74" s="26"/>
      <c r="D74" s="26"/>
      <c r="E74" s="26"/>
      <c r="F74" s="26"/>
      <c r="G74" s="26"/>
      <c r="H74" s="26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</row>
    <row r="75" spans="1:89" ht="18" customHeight="1" outlineLevel="2" x14ac:dyDescent="0.25">
      <c r="A75" s="19"/>
      <c r="B75" s="7" t="s">
        <v>774</v>
      </c>
      <c r="C75" s="4">
        <v>1.4</v>
      </c>
      <c r="D75" s="4" t="s">
        <v>661</v>
      </c>
      <c r="E75" s="4"/>
      <c r="F75" s="4">
        <f t="shared" si="10"/>
        <v>0</v>
      </c>
      <c r="G75" s="4">
        <f t="shared" si="8"/>
        <v>0</v>
      </c>
      <c r="H75" s="4">
        <f t="shared" si="9"/>
        <v>0</v>
      </c>
    </row>
    <row r="76" spans="1:89" s="29" customFormat="1" ht="18" customHeight="1" outlineLevel="2" x14ac:dyDescent="0.25">
      <c r="A76" s="24"/>
      <c r="B76" s="25" t="s">
        <v>857</v>
      </c>
      <c r="C76" s="26"/>
      <c r="D76" s="26"/>
      <c r="E76" s="26"/>
      <c r="F76" s="26"/>
      <c r="G76" s="26"/>
      <c r="H76" s="26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</row>
    <row r="77" spans="1:89" ht="18" customHeight="1" outlineLevel="2" x14ac:dyDescent="0.25">
      <c r="A77" s="19"/>
      <c r="B77" s="7" t="s">
        <v>775</v>
      </c>
      <c r="C77" s="4">
        <v>0.8</v>
      </c>
      <c r="D77" s="4" t="s">
        <v>661</v>
      </c>
      <c r="E77" s="4"/>
      <c r="F77" s="4">
        <f t="shared" si="10"/>
        <v>0</v>
      </c>
      <c r="G77" s="4">
        <f t="shared" si="8"/>
        <v>0</v>
      </c>
      <c r="H77" s="4">
        <f t="shared" si="9"/>
        <v>0</v>
      </c>
    </row>
    <row r="78" spans="1:89" ht="18" customHeight="1" outlineLevel="2" x14ac:dyDescent="0.25">
      <c r="A78" s="19"/>
      <c r="B78" s="7" t="s">
        <v>776</v>
      </c>
      <c r="C78" s="4">
        <v>1.5</v>
      </c>
      <c r="D78" s="4" t="s">
        <v>661</v>
      </c>
      <c r="E78" s="4"/>
      <c r="F78" s="4">
        <f t="shared" si="10"/>
        <v>0</v>
      </c>
      <c r="G78" s="4">
        <f t="shared" si="8"/>
        <v>0</v>
      </c>
      <c r="H78" s="4">
        <f t="shared" si="9"/>
        <v>0</v>
      </c>
    </row>
    <row r="79" spans="1:89" ht="18" customHeight="1" outlineLevel="2" x14ac:dyDescent="0.25">
      <c r="A79" s="19"/>
      <c r="B79" s="7" t="s">
        <v>777</v>
      </c>
      <c r="C79" s="4">
        <v>1</v>
      </c>
      <c r="D79" s="4" t="s">
        <v>661</v>
      </c>
      <c r="E79" s="4"/>
      <c r="F79" s="4">
        <f t="shared" si="10"/>
        <v>0</v>
      </c>
      <c r="G79" s="4">
        <f t="shared" si="8"/>
        <v>0</v>
      </c>
      <c r="H79" s="4">
        <f t="shared" si="9"/>
        <v>0</v>
      </c>
    </row>
    <row r="80" spans="1:89" ht="18" customHeight="1" outlineLevel="2" x14ac:dyDescent="0.25">
      <c r="A80" s="19"/>
      <c r="B80" s="7" t="s">
        <v>778</v>
      </c>
      <c r="C80" s="4">
        <v>1.5</v>
      </c>
      <c r="D80" s="4" t="s">
        <v>661</v>
      </c>
      <c r="E80" s="4"/>
      <c r="F80" s="4">
        <f t="shared" si="10"/>
        <v>0</v>
      </c>
      <c r="G80" s="4">
        <f t="shared" si="8"/>
        <v>0</v>
      </c>
      <c r="H80" s="4">
        <f t="shared" si="9"/>
        <v>0</v>
      </c>
    </row>
    <row r="81" spans="1:89" ht="18" customHeight="1" outlineLevel="2" x14ac:dyDescent="0.25">
      <c r="A81" s="19"/>
      <c r="B81" s="7" t="s">
        <v>779</v>
      </c>
      <c r="C81" s="4">
        <v>1.7</v>
      </c>
      <c r="D81" s="4" t="s">
        <v>661</v>
      </c>
      <c r="E81" s="4"/>
      <c r="F81" s="4">
        <f t="shared" si="10"/>
        <v>0</v>
      </c>
      <c r="G81" s="4">
        <f t="shared" si="8"/>
        <v>0</v>
      </c>
      <c r="H81" s="4">
        <f t="shared" si="9"/>
        <v>0</v>
      </c>
    </row>
    <row r="82" spans="1:89" ht="18" customHeight="1" outlineLevel="2" x14ac:dyDescent="0.25">
      <c r="A82" s="19"/>
      <c r="B82" s="7" t="s">
        <v>780</v>
      </c>
      <c r="C82" s="4">
        <v>0.9</v>
      </c>
      <c r="D82" s="4" t="s">
        <v>661</v>
      </c>
      <c r="E82" s="4"/>
      <c r="F82" s="4">
        <f t="shared" si="10"/>
        <v>0</v>
      </c>
      <c r="G82" s="4">
        <f t="shared" si="8"/>
        <v>0</v>
      </c>
      <c r="H82" s="4">
        <f t="shared" si="9"/>
        <v>0</v>
      </c>
    </row>
    <row r="83" spans="1:89" ht="18" customHeight="1" outlineLevel="2" x14ac:dyDescent="0.25">
      <c r="A83" s="19"/>
      <c r="B83" s="7" t="s">
        <v>781</v>
      </c>
      <c r="C83" s="4">
        <v>1.5</v>
      </c>
      <c r="D83" s="4" t="s">
        <v>661</v>
      </c>
      <c r="E83" s="4"/>
      <c r="F83" s="4">
        <f t="shared" si="10"/>
        <v>0</v>
      </c>
      <c r="G83" s="4">
        <f t="shared" si="8"/>
        <v>0</v>
      </c>
      <c r="H83" s="4">
        <f t="shared" si="9"/>
        <v>0</v>
      </c>
    </row>
    <row r="84" spans="1:89" s="29" customFormat="1" ht="18" customHeight="1" outlineLevel="2" x14ac:dyDescent="0.25">
      <c r="A84" s="24"/>
      <c r="B84" s="25" t="s">
        <v>858</v>
      </c>
      <c r="C84" s="26"/>
      <c r="D84" s="26"/>
      <c r="E84" s="26"/>
      <c r="F84" s="26"/>
      <c r="G84" s="26"/>
      <c r="H84" s="26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</row>
    <row r="85" spans="1:89" ht="18" customHeight="1" outlineLevel="2" x14ac:dyDescent="0.25">
      <c r="A85" s="19"/>
      <c r="B85" s="7" t="s">
        <v>782</v>
      </c>
      <c r="C85" s="4">
        <v>1.2</v>
      </c>
      <c r="D85" s="4" t="s">
        <v>661</v>
      </c>
      <c r="E85" s="4"/>
      <c r="F85" s="4">
        <f t="shared" si="10"/>
        <v>0</v>
      </c>
      <c r="G85" s="4">
        <f t="shared" si="8"/>
        <v>0</v>
      </c>
      <c r="H85" s="4">
        <f t="shared" si="9"/>
        <v>0</v>
      </c>
    </row>
    <row r="86" spans="1:89" ht="18" customHeight="1" outlineLevel="2" x14ac:dyDescent="0.25">
      <c r="A86" s="19"/>
      <c r="B86" s="7" t="s">
        <v>783</v>
      </c>
      <c r="C86" s="4">
        <v>1.1000000000000001</v>
      </c>
      <c r="D86" s="4" t="s">
        <v>661</v>
      </c>
      <c r="E86" s="4"/>
      <c r="F86" s="4">
        <f t="shared" si="10"/>
        <v>0</v>
      </c>
      <c r="G86" s="4">
        <f t="shared" si="8"/>
        <v>0</v>
      </c>
      <c r="H86" s="4">
        <f t="shared" si="9"/>
        <v>0</v>
      </c>
    </row>
    <row r="87" spans="1:89" ht="18" customHeight="1" outlineLevel="2" x14ac:dyDescent="0.25">
      <c r="A87" s="19"/>
      <c r="B87" s="7" t="s">
        <v>784</v>
      </c>
      <c r="C87" s="4">
        <v>1.7</v>
      </c>
      <c r="D87" s="4" t="s">
        <v>661</v>
      </c>
      <c r="E87" s="4"/>
      <c r="F87" s="4">
        <f t="shared" si="10"/>
        <v>0</v>
      </c>
      <c r="G87" s="4">
        <f t="shared" si="8"/>
        <v>0</v>
      </c>
      <c r="H87" s="4">
        <f t="shared" si="9"/>
        <v>0</v>
      </c>
    </row>
    <row r="88" spans="1:89" ht="18" customHeight="1" outlineLevel="2" x14ac:dyDescent="0.25">
      <c r="A88" s="19"/>
      <c r="B88" s="7" t="s">
        <v>785</v>
      </c>
      <c r="C88" s="4">
        <v>1.4</v>
      </c>
      <c r="D88" s="4" t="s">
        <v>661</v>
      </c>
      <c r="E88" s="4"/>
      <c r="F88" s="4">
        <f t="shared" si="10"/>
        <v>0</v>
      </c>
      <c r="G88" s="4">
        <f t="shared" si="8"/>
        <v>0</v>
      </c>
      <c r="H88" s="4">
        <f t="shared" si="9"/>
        <v>0</v>
      </c>
    </row>
    <row r="89" spans="1:89" ht="18" customHeight="1" outlineLevel="2" x14ac:dyDescent="0.25">
      <c r="A89" s="19"/>
      <c r="B89" s="7" t="s">
        <v>786</v>
      </c>
      <c r="C89" s="4">
        <v>1.2</v>
      </c>
      <c r="D89" s="4" t="s">
        <v>661</v>
      </c>
      <c r="E89" s="4"/>
      <c r="F89" s="4">
        <f t="shared" si="10"/>
        <v>0</v>
      </c>
      <c r="G89" s="4">
        <f t="shared" si="8"/>
        <v>0</v>
      </c>
      <c r="H89" s="4">
        <f t="shared" si="9"/>
        <v>0</v>
      </c>
    </row>
    <row r="90" spans="1:89" ht="18" customHeight="1" outlineLevel="2" x14ac:dyDescent="0.25">
      <c r="A90" s="19"/>
      <c r="B90" s="7" t="s">
        <v>787</v>
      </c>
      <c r="C90" s="4">
        <v>1.2</v>
      </c>
      <c r="D90" s="4" t="s">
        <v>661</v>
      </c>
      <c r="E90" s="4"/>
      <c r="F90" s="4">
        <f t="shared" si="10"/>
        <v>0</v>
      </c>
      <c r="G90" s="4">
        <f t="shared" si="8"/>
        <v>0</v>
      </c>
      <c r="H90" s="4">
        <f t="shared" si="9"/>
        <v>0</v>
      </c>
    </row>
    <row r="91" spans="1:89" ht="18" customHeight="1" outlineLevel="2" x14ac:dyDescent="0.25">
      <c r="A91" s="19"/>
      <c r="B91" s="7" t="s">
        <v>788</v>
      </c>
      <c r="C91" s="4">
        <v>1.7</v>
      </c>
      <c r="D91" s="4" t="s">
        <v>661</v>
      </c>
      <c r="E91" s="4"/>
      <c r="F91" s="4">
        <f t="shared" si="10"/>
        <v>0</v>
      </c>
      <c r="G91" s="4">
        <f t="shared" si="8"/>
        <v>0</v>
      </c>
      <c r="H91" s="4">
        <f t="shared" si="9"/>
        <v>0</v>
      </c>
    </row>
    <row r="92" spans="1:89" ht="18" customHeight="1" outlineLevel="2" x14ac:dyDescent="0.25">
      <c r="A92" s="19"/>
      <c r="B92" s="7" t="s">
        <v>789</v>
      </c>
      <c r="C92" s="4">
        <v>1</v>
      </c>
      <c r="D92" s="4" t="s">
        <v>661</v>
      </c>
      <c r="E92" s="4"/>
      <c r="F92" s="4">
        <f t="shared" si="10"/>
        <v>0</v>
      </c>
      <c r="G92" s="4">
        <f t="shared" si="8"/>
        <v>0</v>
      </c>
      <c r="H92" s="4">
        <f t="shared" si="9"/>
        <v>0</v>
      </c>
    </row>
    <row r="93" spans="1:89" ht="18" customHeight="1" outlineLevel="2" x14ac:dyDescent="0.25">
      <c r="A93" s="19"/>
      <c r="B93" s="7" t="s">
        <v>790</v>
      </c>
      <c r="C93" s="4">
        <v>1.5</v>
      </c>
      <c r="D93" s="4" t="s">
        <v>661</v>
      </c>
      <c r="E93" s="4"/>
      <c r="F93" s="4">
        <f t="shared" si="10"/>
        <v>0</v>
      </c>
      <c r="G93" s="4">
        <f t="shared" si="8"/>
        <v>0</v>
      </c>
      <c r="H93" s="4">
        <f t="shared" si="9"/>
        <v>0</v>
      </c>
    </row>
    <row r="94" spans="1:89" ht="18" customHeight="1" outlineLevel="2" x14ac:dyDescent="0.25">
      <c r="A94" s="19"/>
      <c r="B94" s="7" t="s">
        <v>791</v>
      </c>
      <c r="C94" s="4">
        <v>1.3</v>
      </c>
      <c r="D94" s="4" t="s">
        <v>661</v>
      </c>
      <c r="E94" s="4"/>
      <c r="F94" s="4">
        <f t="shared" si="10"/>
        <v>0</v>
      </c>
      <c r="G94" s="4">
        <f t="shared" si="8"/>
        <v>0</v>
      </c>
      <c r="H94" s="4">
        <f t="shared" si="9"/>
        <v>0</v>
      </c>
    </row>
    <row r="95" spans="1:89" ht="18" customHeight="1" outlineLevel="2" x14ac:dyDescent="0.25">
      <c r="A95" s="19"/>
      <c r="B95" s="7" t="s">
        <v>792</v>
      </c>
      <c r="C95" s="4">
        <v>1.5</v>
      </c>
      <c r="D95" s="4" t="s">
        <v>661</v>
      </c>
      <c r="E95" s="4"/>
      <c r="F95" s="4">
        <f t="shared" si="10"/>
        <v>0</v>
      </c>
      <c r="G95" s="4">
        <f t="shared" si="8"/>
        <v>0</v>
      </c>
      <c r="H95" s="4">
        <f t="shared" si="9"/>
        <v>0</v>
      </c>
    </row>
    <row r="96" spans="1:89" ht="18" customHeight="1" outlineLevel="2" x14ac:dyDescent="0.25">
      <c r="A96" s="19"/>
      <c r="B96" s="7" t="s">
        <v>793</v>
      </c>
      <c r="C96" s="4">
        <v>1.2</v>
      </c>
      <c r="D96" s="4" t="s">
        <v>661</v>
      </c>
      <c r="E96" s="4"/>
      <c r="F96" s="4">
        <f t="shared" si="10"/>
        <v>0</v>
      </c>
      <c r="G96" s="4">
        <f t="shared" si="8"/>
        <v>0</v>
      </c>
      <c r="H96" s="4">
        <f t="shared" si="9"/>
        <v>0</v>
      </c>
    </row>
    <row r="97" spans="1:89" ht="18" customHeight="1" outlineLevel="2" x14ac:dyDescent="0.25">
      <c r="A97" s="19"/>
      <c r="B97" s="7" t="s">
        <v>794</v>
      </c>
      <c r="C97" s="4">
        <v>1</v>
      </c>
      <c r="D97" s="4" t="s">
        <v>661</v>
      </c>
      <c r="E97" s="4"/>
      <c r="F97" s="4">
        <f t="shared" si="10"/>
        <v>0</v>
      </c>
      <c r="G97" s="4">
        <f t="shared" si="8"/>
        <v>0</v>
      </c>
      <c r="H97" s="4">
        <f t="shared" si="9"/>
        <v>0</v>
      </c>
    </row>
    <row r="98" spans="1:89" s="29" customFormat="1" ht="18" customHeight="1" outlineLevel="2" x14ac:dyDescent="0.25">
      <c r="A98" s="24"/>
      <c r="B98" s="25" t="s">
        <v>859</v>
      </c>
      <c r="C98" s="26"/>
      <c r="D98" s="26"/>
      <c r="E98" s="26"/>
      <c r="F98" s="26"/>
      <c r="G98" s="26"/>
      <c r="H98" s="26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</row>
    <row r="99" spans="1:89" ht="18" customHeight="1" outlineLevel="2" x14ac:dyDescent="0.25">
      <c r="A99" s="19"/>
      <c r="B99" s="7" t="s">
        <v>795</v>
      </c>
      <c r="C99" s="4">
        <v>0.9</v>
      </c>
      <c r="D99" s="4" t="s">
        <v>661</v>
      </c>
      <c r="E99" s="4"/>
      <c r="F99" s="4">
        <f t="shared" si="10"/>
        <v>0</v>
      </c>
      <c r="G99" s="4">
        <f t="shared" si="8"/>
        <v>0</v>
      </c>
      <c r="H99" s="4">
        <f t="shared" si="9"/>
        <v>0</v>
      </c>
    </row>
    <row r="100" spans="1:89" ht="18" customHeight="1" outlineLevel="2" x14ac:dyDescent="0.25">
      <c r="A100" s="19"/>
      <c r="B100" s="7" t="s">
        <v>796</v>
      </c>
      <c r="C100" s="4">
        <v>0.7</v>
      </c>
      <c r="D100" s="4" t="s">
        <v>661</v>
      </c>
      <c r="E100" s="4"/>
      <c r="F100" s="4">
        <f t="shared" si="10"/>
        <v>0</v>
      </c>
      <c r="G100" s="4">
        <f t="shared" si="8"/>
        <v>0</v>
      </c>
      <c r="H100" s="4">
        <f t="shared" si="9"/>
        <v>0</v>
      </c>
    </row>
    <row r="101" spans="1:89" ht="18" customHeight="1" outlineLevel="2" x14ac:dyDescent="0.25">
      <c r="A101" s="19"/>
      <c r="B101" s="7" t="s">
        <v>797</v>
      </c>
      <c r="C101" s="4">
        <v>1.1000000000000001</v>
      </c>
      <c r="D101" s="4" t="s">
        <v>661</v>
      </c>
      <c r="E101" s="4"/>
      <c r="F101" s="4">
        <f t="shared" si="10"/>
        <v>0</v>
      </c>
      <c r="G101" s="4">
        <f t="shared" si="8"/>
        <v>0</v>
      </c>
      <c r="H101" s="4">
        <f t="shared" si="9"/>
        <v>0</v>
      </c>
    </row>
    <row r="102" spans="1:89" ht="18" customHeight="1" outlineLevel="2" x14ac:dyDescent="0.25">
      <c r="A102" s="18"/>
      <c r="B102" s="7" t="s">
        <v>798</v>
      </c>
      <c r="C102" s="4">
        <v>0.9</v>
      </c>
      <c r="D102" s="4" t="s">
        <v>661</v>
      </c>
      <c r="E102" s="4"/>
      <c r="F102" s="4">
        <f t="shared" si="10"/>
        <v>0</v>
      </c>
      <c r="G102" s="4">
        <f t="shared" si="8"/>
        <v>0</v>
      </c>
      <c r="H102" s="4">
        <f t="shared" si="9"/>
        <v>0</v>
      </c>
    </row>
    <row r="103" spans="1:89" ht="18" customHeight="1" outlineLevel="2" x14ac:dyDescent="0.25">
      <c r="A103" s="19"/>
      <c r="B103" s="7" t="s">
        <v>904</v>
      </c>
      <c r="C103" s="4">
        <v>1.1000000000000001</v>
      </c>
      <c r="D103" s="4" t="s">
        <v>661</v>
      </c>
      <c r="E103" s="4"/>
      <c r="F103" s="4">
        <f t="shared" si="10"/>
        <v>0</v>
      </c>
      <c r="G103" s="4">
        <f t="shared" si="8"/>
        <v>0</v>
      </c>
      <c r="H103" s="4">
        <f t="shared" si="9"/>
        <v>0</v>
      </c>
    </row>
    <row r="104" spans="1:89" s="29" customFormat="1" ht="18" customHeight="1" outlineLevel="2" x14ac:dyDescent="0.25">
      <c r="A104" s="24"/>
      <c r="B104" s="25" t="s">
        <v>860</v>
      </c>
      <c r="C104" s="26"/>
      <c r="D104" s="26"/>
      <c r="E104" s="26"/>
      <c r="F104" s="26"/>
      <c r="G104" s="26"/>
      <c r="H104" s="26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</row>
    <row r="105" spans="1:89" ht="18" customHeight="1" outlineLevel="2" x14ac:dyDescent="0.25">
      <c r="A105" s="19"/>
      <c r="B105" s="7" t="s">
        <v>799</v>
      </c>
      <c r="C105" s="4">
        <v>1.1000000000000001</v>
      </c>
      <c r="D105" s="4" t="s">
        <v>661</v>
      </c>
      <c r="E105" s="4"/>
      <c r="F105" s="4">
        <f t="shared" si="10"/>
        <v>0</v>
      </c>
      <c r="G105" s="4">
        <f t="shared" si="8"/>
        <v>0</v>
      </c>
      <c r="H105" s="4">
        <f t="shared" si="9"/>
        <v>0</v>
      </c>
    </row>
    <row r="106" spans="1:89" ht="18" customHeight="1" outlineLevel="2" x14ac:dyDescent="0.25">
      <c r="A106" s="19"/>
      <c r="B106" s="7" t="s">
        <v>800</v>
      </c>
      <c r="C106" s="4">
        <v>1</v>
      </c>
      <c r="D106" s="4" t="s">
        <v>661</v>
      </c>
      <c r="E106" s="4"/>
      <c r="F106" s="4">
        <f t="shared" si="10"/>
        <v>0</v>
      </c>
      <c r="G106" s="4">
        <f t="shared" si="8"/>
        <v>0</v>
      </c>
      <c r="H106" s="4">
        <f t="shared" si="9"/>
        <v>0</v>
      </c>
    </row>
    <row r="107" spans="1:89" ht="18" customHeight="1" outlineLevel="2" x14ac:dyDescent="0.25">
      <c r="A107" s="19"/>
      <c r="B107" s="7" t="s">
        <v>801</v>
      </c>
      <c r="C107" s="4">
        <v>0.8</v>
      </c>
      <c r="D107" s="4" t="s">
        <v>661</v>
      </c>
      <c r="E107" s="4"/>
      <c r="F107" s="4">
        <f t="shared" si="10"/>
        <v>0</v>
      </c>
      <c r="G107" s="4">
        <f t="shared" si="8"/>
        <v>0</v>
      </c>
      <c r="H107" s="4">
        <f t="shared" si="9"/>
        <v>0</v>
      </c>
    </row>
    <row r="108" spans="1:89" ht="18" customHeight="1" outlineLevel="2" x14ac:dyDescent="0.25">
      <c r="A108" s="19"/>
      <c r="B108" s="7" t="s">
        <v>802</v>
      </c>
      <c r="C108" s="4">
        <v>0.7</v>
      </c>
      <c r="D108" s="4" t="s">
        <v>661</v>
      </c>
      <c r="E108" s="4"/>
      <c r="F108" s="4">
        <f t="shared" si="10"/>
        <v>0</v>
      </c>
      <c r="G108" s="4">
        <f t="shared" si="8"/>
        <v>0</v>
      </c>
      <c r="H108" s="4">
        <f t="shared" si="9"/>
        <v>0</v>
      </c>
    </row>
    <row r="109" spans="1:89" ht="18" customHeight="1" outlineLevel="2" x14ac:dyDescent="0.25">
      <c r="A109" s="19"/>
      <c r="B109" s="7" t="s">
        <v>803</v>
      </c>
      <c r="C109" s="4">
        <v>0.8</v>
      </c>
      <c r="D109" s="4" t="s">
        <v>661</v>
      </c>
      <c r="E109" s="4"/>
      <c r="F109" s="4">
        <f t="shared" si="10"/>
        <v>0</v>
      </c>
      <c r="G109" s="4">
        <f t="shared" si="8"/>
        <v>0</v>
      </c>
      <c r="H109" s="4">
        <f t="shared" si="9"/>
        <v>0</v>
      </c>
    </row>
    <row r="110" spans="1:89" s="29" customFormat="1" ht="18" customHeight="1" outlineLevel="2" x14ac:dyDescent="0.25">
      <c r="A110" s="24"/>
      <c r="B110" s="25" t="s">
        <v>861</v>
      </c>
      <c r="C110" s="26"/>
      <c r="D110" s="26"/>
      <c r="E110" s="26"/>
      <c r="F110" s="26"/>
      <c r="G110" s="26"/>
      <c r="H110" s="26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</row>
    <row r="111" spans="1:89" ht="18" customHeight="1" outlineLevel="2" x14ac:dyDescent="0.25">
      <c r="A111" s="19"/>
      <c r="B111" s="7" t="s">
        <v>804</v>
      </c>
      <c r="C111" s="4">
        <v>1</v>
      </c>
      <c r="D111" s="4" t="s">
        <v>661</v>
      </c>
      <c r="E111" s="4"/>
      <c r="F111" s="4">
        <f t="shared" si="10"/>
        <v>0</v>
      </c>
      <c r="G111" s="4">
        <f t="shared" si="8"/>
        <v>0</v>
      </c>
      <c r="H111" s="4">
        <f t="shared" si="9"/>
        <v>0</v>
      </c>
    </row>
    <row r="112" spans="1:89" ht="18" customHeight="1" outlineLevel="2" x14ac:dyDescent="0.25">
      <c r="A112" s="19"/>
      <c r="B112" s="7" t="s">
        <v>805</v>
      </c>
      <c r="C112" s="4">
        <v>0.7</v>
      </c>
      <c r="D112" s="4" t="s">
        <v>661</v>
      </c>
      <c r="E112" s="4"/>
      <c r="F112" s="4">
        <f t="shared" si="10"/>
        <v>0</v>
      </c>
      <c r="G112" s="4">
        <f t="shared" si="8"/>
        <v>0</v>
      </c>
      <c r="H112" s="4">
        <f t="shared" si="9"/>
        <v>0</v>
      </c>
    </row>
    <row r="113" spans="1:89" ht="18" customHeight="1" outlineLevel="2" x14ac:dyDescent="0.25">
      <c r="A113" s="19"/>
      <c r="B113" s="7" t="s">
        <v>806</v>
      </c>
      <c r="C113" s="4">
        <v>1.4</v>
      </c>
      <c r="D113" s="4" t="s">
        <v>661</v>
      </c>
      <c r="E113" s="4"/>
      <c r="F113" s="4">
        <f t="shared" si="10"/>
        <v>0</v>
      </c>
      <c r="G113" s="4">
        <f t="shared" si="8"/>
        <v>0</v>
      </c>
      <c r="H113" s="4">
        <f t="shared" si="9"/>
        <v>0</v>
      </c>
    </row>
    <row r="114" spans="1:89" ht="18" customHeight="1" outlineLevel="2" x14ac:dyDescent="0.25">
      <c r="A114" s="19"/>
      <c r="B114" s="7" t="s">
        <v>807</v>
      </c>
      <c r="C114" s="4">
        <v>1.4</v>
      </c>
      <c r="D114" s="4" t="s">
        <v>661</v>
      </c>
      <c r="E114" s="4"/>
      <c r="F114" s="4">
        <f t="shared" si="10"/>
        <v>0</v>
      </c>
      <c r="G114" s="4">
        <f t="shared" si="8"/>
        <v>0</v>
      </c>
      <c r="H114" s="4">
        <f t="shared" si="9"/>
        <v>0</v>
      </c>
    </row>
    <row r="115" spans="1:89" ht="18" customHeight="1" outlineLevel="2" x14ac:dyDescent="0.25">
      <c r="A115" s="19"/>
      <c r="B115" s="7" t="s">
        <v>808</v>
      </c>
      <c r="C115" s="4">
        <v>0.8</v>
      </c>
      <c r="D115" s="4" t="s">
        <v>661</v>
      </c>
      <c r="E115" s="4"/>
      <c r="F115" s="4">
        <f t="shared" si="10"/>
        <v>0</v>
      </c>
      <c r="G115" s="4">
        <f t="shared" si="8"/>
        <v>0</v>
      </c>
      <c r="H115" s="4">
        <f t="shared" si="9"/>
        <v>0</v>
      </c>
    </row>
    <row r="116" spans="1:89" ht="18" customHeight="1" outlineLevel="2" x14ac:dyDescent="0.25">
      <c r="A116" s="19"/>
      <c r="B116" s="7" t="s">
        <v>809</v>
      </c>
      <c r="C116" s="4">
        <v>1.3</v>
      </c>
      <c r="D116" s="4" t="s">
        <v>661</v>
      </c>
      <c r="E116" s="4"/>
      <c r="F116" s="4">
        <f t="shared" si="10"/>
        <v>0</v>
      </c>
      <c r="G116" s="4">
        <f t="shared" si="8"/>
        <v>0</v>
      </c>
      <c r="H116" s="4">
        <f t="shared" si="9"/>
        <v>0</v>
      </c>
    </row>
    <row r="117" spans="1:89" s="29" customFormat="1" ht="18" customHeight="1" outlineLevel="2" x14ac:dyDescent="0.25">
      <c r="A117" s="24"/>
      <c r="B117" s="25" t="s">
        <v>862</v>
      </c>
      <c r="C117" s="26"/>
      <c r="D117" s="26"/>
      <c r="E117" s="26"/>
      <c r="F117" s="26"/>
      <c r="G117" s="26"/>
      <c r="H117" s="26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</row>
    <row r="118" spans="1:89" ht="18" customHeight="1" outlineLevel="2" x14ac:dyDescent="0.25">
      <c r="A118" s="19"/>
      <c r="B118" s="7" t="s">
        <v>810</v>
      </c>
      <c r="C118" s="4">
        <v>1.6</v>
      </c>
      <c r="D118" s="4" t="s">
        <v>661</v>
      </c>
      <c r="E118" s="4"/>
      <c r="F118" s="4">
        <f t="shared" si="10"/>
        <v>0</v>
      </c>
      <c r="G118" s="4">
        <f t="shared" si="8"/>
        <v>0</v>
      </c>
      <c r="H118" s="4">
        <f t="shared" si="9"/>
        <v>0</v>
      </c>
    </row>
    <row r="119" spans="1:89" ht="18" customHeight="1" outlineLevel="2" x14ac:dyDescent="0.25">
      <c r="A119" s="19"/>
      <c r="B119" s="7" t="s">
        <v>811</v>
      </c>
      <c r="C119" s="4">
        <v>0.9</v>
      </c>
      <c r="D119" s="4" t="s">
        <v>661</v>
      </c>
      <c r="E119" s="4"/>
      <c r="F119" s="4">
        <f t="shared" si="10"/>
        <v>0</v>
      </c>
      <c r="G119" s="4">
        <f t="shared" si="8"/>
        <v>0</v>
      </c>
      <c r="H119" s="4">
        <f t="shared" si="9"/>
        <v>0</v>
      </c>
    </row>
    <row r="120" spans="1:89" ht="18" customHeight="1" outlineLevel="2" x14ac:dyDescent="0.25">
      <c r="A120" s="19"/>
      <c r="B120" s="7" t="s">
        <v>812</v>
      </c>
      <c r="C120" s="4">
        <v>0.9</v>
      </c>
      <c r="D120" s="4" t="s">
        <v>661</v>
      </c>
      <c r="E120" s="4"/>
      <c r="F120" s="4">
        <f t="shared" ref="F120:F168" si="11">IF(A120="X",C120,0)</f>
        <v>0</v>
      </c>
      <c r="G120" s="4">
        <f t="shared" ref="G120:G168" si="12">IF(AND(A120="x",D120="x"),1,0)</f>
        <v>0</v>
      </c>
      <c r="H120" s="4">
        <f t="shared" ref="H120:H168" si="13">IF(AND(A120="x",E120="x"),1,0)</f>
        <v>0</v>
      </c>
    </row>
    <row r="121" spans="1:89" ht="18" customHeight="1" outlineLevel="2" x14ac:dyDescent="0.25">
      <c r="A121" s="19"/>
      <c r="B121" s="7" t="s">
        <v>813</v>
      </c>
      <c r="C121" s="4">
        <v>0.8</v>
      </c>
      <c r="D121" s="4" t="s">
        <v>661</v>
      </c>
      <c r="E121" s="4"/>
      <c r="F121" s="4">
        <f t="shared" si="11"/>
        <v>0</v>
      </c>
      <c r="G121" s="4">
        <f t="shared" si="12"/>
        <v>0</v>
      </c>
      <c r="H121" s="4">
        <f t="shared" si="13"/>
        <v>0</v>
      </c>
    </row>
    <row r="122" spans="1:89" ht="18" customHeight="1" outlineLevel="2" x14ac:dyDescent="0.25">
      <c r="A122" s="19"/>
      <c r="B122" s="7" t="s">
        <v>814</v>
      </c>
      <c r="C122" s="4">
        <v>0.8</v>
      </c>
      <c r="D122" s="4" t="s">
        <v>661</v>
      </c>
      <c r="E122" s="4"/>
      <c r="F122" s="4">
        <f t="shared" si="11"/>
        <v>0</v>
      </c>
      <c r="G122" s="4">
        <f t="shared" si="12"/>
        <v>0</v>
      </c>
      <c r="H122" s="4">
        <f t="shared" si="13"/>
        <v>0</v>
      </c>
    </row>
    <row r="123" spans="1:89" ht="18" customHeight="1" outlineLevel="2" x14ac:dyDescent="0.25">
      <c r="A123" s="19"/>
      <c r="B123" s="7" t="s">
        <v>815</v>
      </c>
      <c r="C123" s="4">
        <v>0.7</v>
      </c>
      <c r="D123" s="4" t="s">
        <v>661</v>
      </c>
      <c r="E123" s="4"/>
      <c r="F123" s="4">
        <f t="shared" si="11"/>
        <v>0</v>
      </c>
      <c r="G123" s="4">
        <f t="shared" si="12"/>
        <v>0</v>
      </c>
      <c r="H123" s="4">
        <f t="shared" si="13"/>
        <v>0</v>
      </c>
    </row>
    <row r="124" spans="1:89" s="29" customFormat="1" ht="18" customHeight="1" outlineLevel="2" x14ac:dyDescent="0.25">
      <c r="A124" s="24"/>
      <c r="B124" s="25" t="s">
        <v>863</v>
      </c>
      <c r="C124" s="26"/>
      <c r="D124" s="26"/>
      <c r="E124" s="26"/>
      <c r="F124" s="26"/>
      <c r="G124" s="26"/>
      <c r="H124" s="26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</row>
    <row r="125" spans="1:89" ht="18" customHeight="1" outlineLevel="2" x14ac:dyDescent="0.25">
      <c r="A125" s="19"/>
      <c r="B125" s="7" t="s">
        <v>816</v>
      </c>
      <c r="C125" s="4">
        <v>2.1</v>
      </c>
      <c r="D125" s="4" t="s">
        <v>661</v>
      </c>
      <c r="E125" s="4"/>
      <c r="F125" s="4">
        <f t="shared" si="11"/>
        <v>0</v>
      </c>
      <c r="G125" s="4">
        <f t="shared" si="12"/>
        <v>0</v>
      </c>
      <c r="H125" s="4">
        <f t="shared" si="13"/>
        <v>0</v>
      </c>
    </row>
    <row r="126" spans="1:89" ht="18" customHeight="1" outlineLevel="2" x14ac:dyDescent="0.25">
      <c r="A126" s="19"/>
      <c r="B126" s="7" t="s">
        <v>817</v>
      </c>
      <c r="C126" s="4">
        <v>1</v>
      </c>
      <c r="D126" s="4" t="s">
        <v>661</v>
      </c>
      <c r="E126" s="4"/>
      <c r="F126" s="4">
        <f t="shared" si="11"/>
        <v>0</v>
      </c>
      <c r="G126" s="4">
        <f t="shared" si="12"/>
        <v>0</v>
      </c>
      <c r="H126" s="4">
        <f t="shared" si="13"/>
        <v>0</v>
      </c>
    </row>
    <row r="127" spans="1:89" ht="18" customHeight="1" outlineLevel="2" x14ac:dyDescent="0.25">
      <c r="A127" s="19"/>
      <c r="B127" s="7" t="s">
        <v>818</v>
      </c>
      <c r="C127" s="4">
        <v>0.9</v>
      </c>
      <c r="D127" s="4" t="s">
        <v>661</v>
      </c>
      <c r="E127" s="4"/>
      <c r="F127" s="4">
        <f t="shared" si="11"/>
        <v>0</v>
      </c>
      <c r="G127" s="4">
        <f t="shared" si="12"/>
        <v>0</v>
      </c>
      <c r="H127" s="4">
        <f t="shared" si="13"/>
        <v>0</v>
      </c>
    </row>
    <row r="128" spans="1:89" ht="18" customHeight="1" outlineLevel="2" x14ac:dyDescent="0.25">
      <c r="A128" s="19"/>
      <c r="B128" s="7" t="s">
        <v>819</v>
      </c>
      <c r="C128" s="4">
        <v>1.1000000000000001</v>
      </c>
      <c r="D128" s="4" t="s">
        <v>661</v>
      </c>
      <c r="E128" s="4"/>
      <c r="F128" s="4">
        <f t="shared" si="11"/>
        <v>0</v>
      </c>
      <c r="G128" s="4">
        <f t="shared" si="12"/>
        <v>0</v>
      </c>
      <c r="H128" s="4">
        <f t="shared" si="13"/>
        <v>0</v>
      </c>
    </row>
    <row r="129" spans="1:89" ht="18" customHeight="1" outlineLevel="2" x14ac:dyDescent="0.25">
      <c r="A129" s="19"/>
      <c r="B129" s="7" t="s">
        <v>820</v>
      </c>
      <c r="C129" s="4">
        <v>0.8</v>
      </c>
      <c r="D129" s="4" t="s">
        <v>661</v>
      </c>
      <c r="E129" s="4"/>
      <c r="F129" s="4">
        <f t="shared" si="11"/>
        <v>0</v>
      </c>
      <c r="G129" s="4">
        <f t="shared" si="12"/>
        <v>0</v>
      </c>
      <c r="H129" s="4">
        <f t="shared" si="13"/>
        <v>0</v>
      </c>
    </row>
    <row r="130" spans="1:89" ht="18" customHeight="1" outlineLevel="2" x14ac:dyDescent="0.25">
      <c r="A130" s="19"/>
      <c r="B130" s="7" t="s">
        <v>821</v>
      </c>
      <c r="C130" s="4">
        <v>0.8</v>
      </c>
      <c r="D130" s="4" t="s">
        <v>661</v>
      </c>
      <c r="E130" s="4"/>
      <c r="F130" s="4">
        <f t="shared" si="11"/>
        <v>0</v>
      </c>
      <c r="G130" s="4">
        <f t="shared" si="12"/>
        <v>0</v>
      </c>
      <c r="H130" s="4">
        <f t="shared" si="13"/>
        <v>0</v>
      </c>
    </row>
    <row r="131" spans="1:89" ht="18" customHeight="1" outlineLevel="2" x14ac:dyDescent="0.25">
      <c r="A131" s="19"/>
      <c r="B131" s="7" t="s">
        <v>822</v>
      </c>
      <c r="C131" s="4">
        <v>1</v>
      </c>
      <c r="D131" s="4" t="s">
        <v>661</v>
      </c>
      <c r="E131" s="4"/>
      <c r="F131" s="4">
        <f t="shared" si="11"/>
        <v>0</v>
      </c>
      <c r="G131" s="4">
        <f t="shared" si="12"/>
        <v>0</v>
      </c>
      <c r="H131" s="4">
        <f t="shared" si="13"/>
        <v>0</v>
      </c>
    </row>
    <row r="132" spans="1:89" ht="18" customHeight="1" outlineLevel="2" x14ac:dyDescent="0.25">
      <c r="A132" s="19"/>
      <c r="B132" s="7" t="s">
        <v>823</v>
      </c>
      <c r="C132" s="4">
        <v>0.8</v>
      </c>
      <c r="D132" s="4" t="s">
        <v>661</v>
      </c>
      <c r="E132" s="4"/>
      <c r="F132" s="4">
        <f t="shared" si="11"/>
        <v>0</v>
      </c>
      <c r="G132" s="4">
        <f t="shared" si="12"/>
        <v>0</v>
      </c>
      <c r="H132" s="4">
        <f t="shared" si="13"/>
        <v>0</v>
      </c>
    </row>
    <row r="133" spans="1:89" ht="18" customHeight="1" outlineLevel="2" x14ac:dyDescent="0.25">
      <c r="A133" s="19"/>
      <c r="B133" s="7" t="s">
        <v>824</v>
      </c>
      <c r="C133" s="4">
        <v>1</v>
      </c>
      <c r="D133" s="4" t="s">
        <v>661</v>
      </c>
      <c r="E133" s="4"/>
      <c r="F133" s="4">
        <f t="shared" si="11"/>
        <v>0</v>
      </c>
      <c r="G133" s="4">
        <f t="shared" si="12"/>
        <v>0</v>
      </c>
      <c r="H133" s="4">
        <f t="shared" si="13"/>
        <v>0</v>
      </c>
    </row>
    <row r="134" spans="1:89" ht="18" customHeight="1" outlineLevel="2" x14ac:dyDescent="0.25">
      <c r="A134" s="19"/>
      <c r="B134" s="7" t="s">
        <v>825</v>
      </c>
      <c r="C134" s="4">
        <v>1.4</v>
      </c>
      <c r="D134" s="4" t="s">
        <v>661</v>
      </c>
      <c r="E134" s="4"/>
      <c r="F134" s="4">
        <f t="shared" si="11"/>
        <v>0</v>
      </c>
      <c r="G134" s="4">
        <f t="shared" si="12"/>
        <v>0</v>
      </c>
      <c r="H134" s="4">
        <f t="shared" si="13"/>
        <v>0</v>
      </c>
    </row>
    <row r="135" spans="1:89" s="29" customFormat="1" ht="18" customHeight="1" outlineLevel="2" x14ac:dyDescent="0.25">
      <c r="A135" s="24"/>
      <c r="B135" s="25" t="s">
        <v>864</v>
      </c>
      <c r="C135" s="26"/>
      <c r="D135" s="26"/>
      <c r="E135" s="26"/>
      <c r="F135" s="26"/>
      <c r="G135" s="26"/>
      <c r="H135" s="26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</row>
    <row r="136" spans="1:89" ht="18" customHeight="1" outlineLevel="2" x14ac:dyDescent="0.25">
      <c r="A136" s="19"/>
      <c r="B136" s="7" t="s">
        <v>826</v>
      </c>
      <c r="C136" s="4">
        <v>1.2</v>
      </c>
      <c r="D136" s="4" t="s">
        <v>661</v>
      </c>
      <c r="E136" s="4"/>
      <c r="F136" s="4">
        <f t="shared" si="11"/>
        <v>0</v>
      </c>
      <c r="G136" s="4">
        <f t="shared" si="12"/>
        <v>0</v>
      </c>
      <c r="H136" s="4">
        <f t="shared" si="13"/>
        <v>0</v>
      </c>
    </row>
    <row r="137" spans="1:89" ht="18" customHeight="1" outlineLevel="2" x14ac:dyDescent="0.25">
      <c r="A137" s="19"/>
      <c r="B137" s="7" t="s">
        <v>827</v>
      </c>
      <c r="C137" s="4">
        <v>1.4</v>
      </c>
      <c r="D137" s="4" t="s">
        <v>661</v>
      </c>
      <c r="E137" s="4"/>
      <c r="F137" s="4">
        <f t="shared" si="11"/>
        <v>0</v>
      </c>
      <c r="G137" s="4">
        <f t="shared" si="12"/>
        <v>0</v>
      </c>
      <c r="H137" s="4">
        <f t="shared" si="13"/>
        <v>0</v>
      </c>
    </row>
    <row r="138" spans="1:89" ht="18" customHeight="1" outlineLevel="2" x14ac:dyDescent="0.25">
      <c r="A138" s="19"/>
      <c r="B138" s="7" t="s">
        <v>828</v>
      </c>
      <c r="C138" s="4">
        <v>1.2</v>
      </c>
      <c r="D138" s="4" t="s">
        <v>661</v>
      </c>
      <c r="E138" s="4"/>
      <c r="F138" s="4">
        <f t="shared" si="11"/>
        <v>0</v>
      </c>
      <c r="G138" s="4">
        <f t="shared" si="12"/>
        <v>0</v>
      </c>
      <c r="H138" s="4">
        <f t="shared" si="13"/>
        <v>0</v>
      </c>
    </row>
    <row r="139" spans="1:89" ht="18" customHeight="1" outlineLevel="2" x14ac:dyDescent="0.25">
      <c r="A139" s="19"/>
      <c r="B139" s="7" t="s">
        <v>829</v>
      </c>
      <c r="C139" s="4">
        <v>1.4</v>
      </c>
      <c r="D139" s="4" t="s">
        <v>661</v>
      </c>
      <c r="E139" s="4"/>
      <c r="F139" s="4">
        <f t="shared" si="11"/>
        <v>0</v>
      </c>
      <c r="G139" s="4">
        <f t="shared" si="12"/>
        <v>0</v>
      </c>
      <c r="H139" s="4">
        <f t="shared" si="13"/>
        <v>0</v>
      </c>
    </row>
    <row r="140" spans="1:89" s="29" customFormat="1" ht="18" customHeight="1" outlineLevel="2" x14ac:dyDescent="0.25">
      <c r="A140" s="24"/>
      <c r="B140" s="25" t="s">
        <v>865</v>
      </c>
      <c r="C140" s="26"/>
      <c r="D140" s="26"/>
      <c r="E140" s="26"/>
      <c r="F140" s="26"/>
      <c r="G140" s="26"/>
      <c r="H140" s="26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</row>
    <row r="141" spans="1:89" ht="18" customHeight="1" outlineLevel="2" x14ac:dyDescent="0.25">
      <c r="A141" s="19"/>
      <c r="B141" s="7" t="s">
        <v>830</v>
      </c>
      <c r="C141" s="4">
        <v>1.1000000000000001</v>
      </c>
      <c r="D141" s="4" t="s">
        <v>661</v>
      </c>
      <c r="E141" s="4"/>
      <c r="F141" s="4">
        <f t="shared" si="11"/>
        <v>0</v>
      </c>
      <c r="G141" s="4">
        <f t="shared" si="12"/>
        <v>0</v>
      </c>
      <c r="H141" s="4">
        <f t="shared" si="13"/>
        <v>0</v>
      </c>
    </row>
    <row r="142" spans="1:89" ht="18" customHeight="1" outlineLevel="2" x14ac:dyDescent="0.25">
      <c r="A142" s="19"/>
      <c r="B142" s="7" t="s">
        <v>831</v>
      </c>
      <c r="C142" s="4">
        <v>1.1000000000000001</v>
      </c>
      <c r="D142" s="4" t="s">
        <v>661</v>
      </c>
      <c r="E142" s="4"/>
      <c r="F142" s="4">
        <f t="shared" si="11"/>
        <v>0</v>
      </c>
      <c r="G142" s="4">
        <f t="shared" si="12"/>
        <v>0</v>
      </c>
      <c r="H142" s="4">
        <f t="shared" si="13"/>
        <v>0</v>
      </c>
    </row>
    <row r="143" spans="1:89" ht="18" customHeight="1" outlineLevel="2" x14ac:dyDescent="0.25">
      <c r="A143" s="19"/>
      <c r="B143" s="7" t="s">
        <v>832</v>
      </c>
      <c r="C143" s="4">
        <v>1</v>
      </c>
      <c r="D143" s="4" t="s">
        <v>661</v>
      </c>
      <c r="E143" s="4"/>
      <c r="F143" s="4">
        <f t="shared" si="11"/>
        <v>0</v>
      </c>
      <c r="G143" s="4">
        <f t="shared" si="12"/>
        <v>0</v>
      </c>
      <c r="H143" s="4">
        <f t="shared" si="13"/>
        <v>0</v>
      </c>
    </row>
    <row r="144" spans="1:89" ht="18" customHeight="1" outlineLevel="2" x14ac:dyDescent="0.25">
      <c r="A144" s="19"/>
      <c r="B144" s="7" t="s">
        <v>833</v>
      </c>
      <c r="C144" s="4">
        <v>0.8</v>
      </c>
      <c r="D144" s="4" t="s">
        <v>661</v>
      </c>
      <c r="E144" s="4"/>
      <c r="F144" s="4">
        <f t="shared" si="11"/>
        <v>0</v>
      </c>
      <c r="G144" s="4">
        <f t="shared" si="12"/>
        <v>0</v>
      </c>
      <c r="H144" s="4">
        <f t="shared" si="13"/>
        <v>0</v>
      </c>
    </row>
    <row r="145" spans="1:89" ht="18" customHeight="1" outlineLevel="2" x14ac:dyDescent="0.25">
      <c r="A145" s="19"/>
      <c r="B145" s="7" t="s">
        <v>834</v>
      </c>
      <c r="C145" s="4">
        <v>1.1000000000000001</v>
      </c>
      <c r="D145" s="4" t="s">
        <v>661</v>
      </c>
      <c r="E145" s="4"/>
      <c r="F145" s="4">
        <f t="shared" si="11"/>
        <v>0</v>
      </c>
      <c r="G145" s="4">
        <f t="shared" si="12"/>
        <v>0</v>
      </c>
      <c r="H145" s="4">
        <f t="shared" si="13"/>
        <v>0</v>
      </c>
    </row>
    <row r="146" spans="1:89" ht="18" customHeight="1" outlineLevel="2" x14ac:dyDescent="0.25">
      <c r="A146" s="19"/>
      <c r="B146" s="7" t="s">
        <v>835</v>
      </c>
      <c r="C146" s="4">
        <v>0.8</v>
      </c>
      <c r="D146" s="4" t="s">
        <v>661</v>
      </c>
      <c r="E146" s="4"/>
      <c r="F146" s="4">
        <f t="shared" si="11"/>
        <v>0</v>
      </c>
      <c r="G146" s="4">
        <f t="shared" si="12"/>
        <v>0</v>
      </c>
      <c r="H146" s="4">
        <f t="shared" si="13"/>
        <v>0</v>
      </c>
    </row>
    <row r="147" spans="1:89" s="29" customFormat="1" ht="18" customHeight="1" outlineLevel="2" x14ac:dyDescent="0.25">
      <c r="A147" s="24"/>
      <c r="B147" s="25" t="s">
        <v>867</v>
      </c>
      <c r="C147" s="26"/>
      <c r="D147" s="26"/>
      <c r="E147" s="26"/>
      <c r="F147" s="26"/>
      <c r="G147" s="26"/>
      <c r="H147" s="26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</row>
    <row r="148" spans="1:89" ht="18" customHeight="1" outlineLevel="2" x14ac:dyDescent="0.25">
      <c r="A148" s="19"/>
      <c r="B148" s="7" t="s">
        <v>836</v>
      </c>
      <c r="C148" s="4">
        <v>1.6</v>
      </c>
      <c r="D148" s="4" t="s">
        <v>661</v>
      </c>
      <c r="E148" s="4"/>
      <c r="F148" s="4">
        <f t="shared" si="11"/>
        <v>0</v>
      </c>
      <c r="G148" s="4">
        <f t="shared" si="12"/>
        <v>0</v>
      </c>
      <c r="H148" s="4">
        <f t="shared" si="13"/>
        <v>0</v>
      </c>
    </row>
    <row r="149" spans="1:89" ht="18" customHeight="1" outlineLevel="2" x14ac:dyDescent="0.25">
      <c r="A149" s="19"/>
      <c r="B149" s="7" t="s">
        <v>837</v>
      </c>
      <c r="C149" s="4">
        <v>1.6</v>
      </c>
      <c r="D149" s="4" t="s">
        <v>661</v>
      </c>
      <c r="E149" s="4"/>
      <c r="F149" s="4">
        <f t="shared" si="11"/>
        <v>0</v>
      </c>
      <c r="G149" s="4">
        <f t="shared" si="12"/>
        <v>0</v>
      </c>
      <c r="H149" s="4">
        <f t="shared" si="13"/>
        <v>0</v>
      </c>
    </row>
    <row r="150" spans="1:89" ht="18" customHeight="1" outlineLevel="2" x14ac:dyDescent="0.25">
      <c r="A150" s="19"/>
      <c r="B150" s="7" t="s">
        <v>838</v>
      </c>
      <c r="C150" s="4">
        <v>1.4</v>
      </c>
      <c r="D150" s="4" t="s">
        <v>661</v>
      </c>
      <c r="E150" s="4"/>
      <c r="F150" s="4">
        <f t="shared" si="11"/>
        <v>0</v>
      </c>
      <c r="G150" s="4">
        <f t="shared" si="12"/>
        <v>0</v>
      </c>
      <c r="H150" s="4">
        <f t="shared" si="13"/>
        <v>0</v>
      </c>
    </row>
    <row r="151" spans="1:89" ht="18" customHeight="1" outlineLevel="2" x14ac:dyDescent="0.25">
      <c r="A151" s="19"/>
      <c r="B151" s="7" t="s">
        <v>839</v>
      </c>
      <c r="C151" s="4">
        <v>1.1000000000000001</v>
      </c>
      <c r="D151" s="4" t="s">
        <v>661</v>
      </c>
      <c r="E151" s="4"/>
      <c r="F151" s="4">
        <f t="shared" si="11"/>
        <v>0</v>
      </c>
      <c r="G151" s="4">
        <f t="shared" si="12"/>
        <v>0</v>
      </c>
      <c r="H151" s="4">
        <f t="shared" si="13"/>
        <v>0</v>
      </c>
    </row>
    <row r="152" spans="1:89" s="29" customFormat="1" ht="18" customHeight="1" outlineLevel="2" x14ac:dyDescent="0.25">
      <c r="A152" s="24"/>
      <c r="B152" s="25" t="s">
        <v>866</v>
      </c>
      <c r="C152" s="26"/>
      <c r="D152" s="26"/>
      <c r="E152" s="26"/>
      <c r="F152" s="26"/>
      <c r="G152" s="26"/>
      <c r="H152" s="26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</row>
    <row r="153" spans="1:89" ht="18" customHeight="1" outlineLevel="2" x14ac:dyDescent="0.25">
      <c r="A153" s="19"/>
      <c r="B153" s="7" t="s">
        <v>840</v>
      </c>
      <c r="C153" s="4">
        <v>1.1000000000000001</v>
      </c>
      <c r="D153" s="4" t="s">
        <v>661</v>
      </c>
      <c r="E153" s="4"/>
      <c r="F153" s="4">
        <f t="shared" si="11"/>
        <v>0</v>
      </c>
      <c r="G153" s="4">
        <f t="shared" si="12"/>
        <v>0</v>
      </c>
      <c r="H153" s="4">
        <f t="shared" si="13"/>
        <v>0</v>
      </c>
    </row>
    <row r="154" spans="1:89" ht="18" customHeight="1" outlineLevel="2" x14ac:dyDescent="0.25">
      <c r="A154" s="19"/>
      <c r="B154" s="7" t="s">
        <v>841</v>
      </c>
      <c r="C154" s="4">
        <v>1.4</v>
      </c>
      <c r="D154" s="4" t="s">
        <v>661</v>
      </c>
      <c r="E154" s="4"/>
      <c r="F154" s="4">
        <f t="shared" si="11"/>
        <v>0</v>
      </c>
      <c r="G154" s="4">
        <f t="shared" si="12"/>
        <v>0</v>
      </c>
      <c r="H154" s="4">
        <f t="shared" si="13"/>
        <v>0</v>
      </c>
    </row>
    <row r="155" spans="1:89" ht="18" customHeight="1" outlineLevel="2" x14ac:dyDescent="0.25">
      <c r="A155" s="19"/>
      <c r="B155" s="7" t="s">
        <v>842</v>
      </c>
      <c r="C155" s="4">
        <v>1.5</v>
      </c>
      <c r="D155" s="4" t="s">
        <v>661</v>
      </c>
      <c r="E155" s="4"/>
      <c r="F155" s="4">
        <f t="shared" si="11"/>
        <v>0</v>
      </c>
      <c r="G155" s="4">
        <f t="shared" si="12"/>
        <v>0</v>
      </c>
      <c r="H155" s="4">
        <f t="shared" si="13"/>
        <v>0</v>
      </c>
    </row>
    <row r="156" spans="1:89" ht="18" customHeight="1" outlineLevel="2" x14ac:dyDescent="0.25">
      <c r="A156" s="19"/>
      <c r="B156" s="7" t="s">
        <v>843</v>
      </c>
      <c r="C156" s="4">
        <v>1.4</v>
      </c>
      <c r="D156" s="4" t="s">
        <v>661</v>
      </c>
      <c r="E156" s="4"/>
      <c r="F156" s="4">
        <f t="shared" si="11"/>
        <v>0</v>
      </c>
      <c r="G156" s="4">
        <f t="shared" si="12"/>
        <v>0</v>
      </c>
      <c r="H156" s="4">
        <f t="shared" si="13"/>
        <v>0</v>
      </c>
    </row>
    <row r="157" spans="1:89" ht="18" customHeight="1" outlineLevel="2" x14ac:dyDescent="0.25">
      <c r="A157" s="19"/>
      <c r="B157" s="7" t="s">
        <v>844</v>
      </c>
      <c r="C157" s="4">
        <v>0.7</v>
      </c>
      <c r="D157" s="4" t="s">
        <v>661</v>
      </c>
      <c r="E157" s="4"/>
      <c r="F157" s="4">
        <f t="shared" si="11"/>
        <v>0</v>
      </c>
      <c r="G157" s="4">
        <f t="shared" si="12"/>
        <v>0</v>
      </c>
      <c r="H157" s="4">
        <f t="shared" si="13"/>
        <v>0</v>
      </c>
    </row>
    <row r="158" spans="1:89" ht="18" customHeight="1" outlineLevel="2" x14ac:dyDescent="0.25">
      <c r="A158" s="19"/>
      <c r="B158" s="7" t="s">
        <v>845</v>
      </c>
      <c r="C158" s="4">
        <v>0.9</v>
      </c>
      <c r="D158" s="4" t="s">
        <v>661</v>
      </c>
      <c r="E158" s="4"/>
      <c r="F158" s="4">
        <f t="shared" si="11"/>
        <v>0</v>
      </c>
      <c r="G158" s="4">
        <f t="shared" si="12"/>
        <v>0</v>
      </c>
      <c r="H158" s="4">
        <f t="shared" si="13"/>
        <v>0</v>
      </c>
    </row>
    <row r="159" spans="1:89" s="29" customFormat="1" ht="18" customHeight="1" outlineLevel="2" x14ac:dyDescent="0.25">
      <c r="A159" s="24"/>
      <c r="B159" s="25" t="s">
        <v>868</v>
      </c>
      <c r="C159" s="26"/>
      <c r="D159" s="26"/>
      <c r="E159" s="26"/>
      <c r="F159" s="26"/>
      <c r="G159" s="26"/>
      <c r="H159" s="26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</row>
    <row r="160" spans="1:89" ht="18" customHeight="1" outlineLevel="2" x14ac:dyDescent="0.25">
      <c r="A160" s="18"/>
      <c r="B160" s="7" t="s">
        <v>846</v>
      </c>
      <c r="C160" s="4">
        <v>0.9</v>
      </c>
      <c r="D160" s="4" t="s">
        <v>661</v>
      </c>
      <c r="E160" s="4"/>
      <c r="F160" s="4">
        <f t="shared" si="11"/>
        <v>0</v>
      </c>
      <c r="G160" s="4">
        <f t="shared" si="12"/>
        <v>0</v>
      </c>
      <c r="H160" s="4">
        <f t="shared" si="13"/>
        <v>0</v>
      </c>
    </row>
    <row r="161" spans="1:89" ht="18" customHeight="1" outlineLevel="2" x14ac:dyDescent="0.25">
      <c r="A161" s="19"/>
      <c r="B161" s="7" t="s">
        <v>847</v>
      </c>
      <c r="C161" s="4">
        <v>1.5</v>
      </c>
      <c r="D161" s="4" t="s">
        <v>661</v>
      </c>
      <c r="E161" s="4"/>
      <c r="F161" s="4">
        <f t="shared" si="11"/>
        <v>0</v>
      </c>
      <c r="G161" s="4">
        <f t="shared" si="12"/>
        <v>0</v>
      </c>
      <c r="H161" s="4">
        <f t="shared" si="13"/>
        <v>0</v>
      </c>
    </row>
    <row r="162" spans="1:89" ht="18" customHeight="1" outlineLevel="2" x14ac:dyDescent="0.25">
      <c r="A162" s="19"/>
      <c r="B162" s="7" t="s">
        <v>848</v>
      </c>
      <c r="C162" s="4">
        <v>1.8</v>
      </c>
      <c r="D162" s="4" t="s">
        <v>661</v>
      </c>
      <c r="E162" s="4"/>
      <c r="F162" s="4">
        <f t="shared" si="11"/>
        <v>0</v>
      </c>
      <c r="G162" s="4">
        <f t="shared" si="12"/>
        <v>0</v>
      </c>
      <c r="H162" s="4">
        <f t="shared" si="13"/>
        <v>0</v>
      </c>
    </row>
    <row r="163" spans="1:89" ht="18" customHeight="1" outlineLevel="2" x14ac:dyDescent="0.25">
      <c r="A163" s="19"/>
      <c r="B163" s="7" t="s">
        <v>849</v>
      </c>
      <c r="C163" s="4">
        <v>0.9</v>
      </c>
      <c r="D163" s="4" t="s">
        <v>661</v>
      </c>
      <c r="E163" s="4"/>
      <c r="F163" s="4">
        <f t="shared" si="11"/>
        <v>0</v>
      </c>
      <c r="G163" s="4">
        <f t="shared" si="12"/>
        <v>0</v>
      </c>
      <c r="H163" s="4">
        <f t="shared" si="13"/>
        <v>0</v>
      </c>
    </row>
    <row r="164" spans="1:89" ht="18" customHeight="1" outlineLevel="2" x14ac:dyDescent="0.25">
      <c r="A164" s="19"/>
      <c r="B164" s="7" t="s">
        <v>850</v>
      </c>
      <c r="C164" s="4">
        <v>0.8</v>
      </c>
      <c r="D164" s="4" t="s">
        <v>661</v>
      </c>
      <c r="E164" s="4"/>
      <c r="F164" s="4">
        <f t="shared" si="11"/>
        <v>0</v>
      </c>
      <c r="G164" s="4">
        <f t="shared" si="12"/>
        <v>0</v>
      </c>
      <c r="H164" s="4">
        <f t="shared" si="13"/>
        <v>0</v>
      </c>
    </row>
    <row r="165" spans="1:89" ht="18" customHeight="1" outlineLevel="2" x14ac:dyDescent="0.25">
      <c r="A165" s="19"/>
      <c r="B165" s="7" t="s">
        <v>851</v>
      </c>
      <c r="C165" s="4">
        <v>0.8</v>
      </c>
      <c r="D165" s="4" t="s">
        <v>661</v>
      </c>
      <c r="E165" s="4"/>
      <c r="F165" s="4">
        <f t="shared" si="11"/>
        <v>0</v>
      </c>
      <c r="G165" s="4">
        <f t="shared" si="12"/>
        <v>0</v>
      </c>
      <c r="H165" s="4">
        <f t="shared" si="13"/>
        <v>0</v>
      </c>
    </row>
    <row r="166" spans="1:89" ht="18" customHeight="1" outlineLevel="2" x14ac:dyDescent="0.25">
      <c r="A166" s="19"/>
      <c r="B166" s="7" t="s">
        <v>852</v>
      </c>
      <c r="C166" s="4">
        <v>2.2000000000000002</v>
      </c>
      <c r="D166" s="4" t="s">
        <v>661</v>
      </c>
      <c r="E166" s="4"/>
      <c r="F166" s="4">
        <f t="shared" si="11"/>
        <v>0</v>
      </c>
      <c r="G166" s="4">
        <f t="shared" si="12"/>
        <v>0</v>
      </c>
      <c r="H166" s="4">
        <f t="shared" si="13"/>
        <v>0</v>
      </c>
    </row>
    <row r="167" spans="1:89" ht="18" customHeight="1" outlineLevel="2" x14ac:dyDescent="0.25">
      <c r="A167" s="18"/>
      <c r="B167" s="7" t="s">
        <v>853</v>
      </c>
      <c r="C167" s="4">
        <v>2.7</v>
      </c>
      <c r="D167" s="4" t="s">
        <v>661</v>
      </c>
      <c r="E167" s="4"/>
      <c r="F167" s="4">
        <f t="shared" si="11"/>
        <v>0</v>
      </c>
      <c r="G167" s="4">
        <f t="shared" si="12"/>
        <v>0</v>
      </c>
      <c r="H167" s="4">
        <f t="shared" si="13"/>
        <v>0</v>
      </c>
    </row>
    <row r="168" spans="1:89" ht="18" customHeight="1" outlineLevel="2" x14ac:dyDescent="0.25">
      <c r="A168" s="19"/>
      <c r="B168" s="7" t="s">
        <v>854</v>
      </c>
      <c r="C168" s="4">
        <v>1.1000000000000001</v>
      </c>
      <c r="D168" s="4" t="s">
        <v>661</v>
      </c>
      <c r="E168" s="4"/>
      <c r="F168" s="4">
        <f t="shared" si="11"/>
        <v>0</v>
      </c>
      <c r="G168" s="4">
        <f t="shared" si="12"/>
        <v>0</v>
      </c>
      <c r="H168" s="4">
        <f t="shared" si="13"/>
        <v>0</v>
      </c>
    </row>
    <row r="169" spans="1:89" ht="18" customHeight="1" outlineLevel="1" x14ac:dyDescent="0.25">
      <c r="A169" s="43"/>
      <c r="B169" s="44"/>
      <c r="C169" s="45"/>
      <c r="D169" s="27"/>
      <c r="E169" s="45"/>
      <c r="F169" s="46"/>
      <c r="G169" s="46"/>
      <c r="H169" s="46"/>
    </row>
    <row r="170" spans="1:89" s="29" customFormat="1" ht="18" customHeight="1" outlineLevel="1" x14ac:dyDescent="0.2">
      <c r="A170" s="30" t="s">
        <v>543</v>
      </c>
      <c r="B170" s="30"/>
      <c r="C170" s="31"/>
      <c r="D170" s="31"/>
      <c r="E170" s="31"/>
      <c r="F170" s="31"/>
      <c r="G170" s="31"/>
      <c r="H170" s="31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</row>
    <row r="171" spans="1:89" s="29" customFormat="1" ht="18" customHeight="1" outlineLevel="2" x14ac:dyDescent="0.25">
      <c r="A171" s="24"/>
      <c r="B171" s="25" t="s">
        <v>589</v>
      </c>
      <c r="C171" s="26"/>
      <c r="D171" s="26"/>
      <c r="E171" s="26"/>
      <c r="F171" s="26"/>
      <c r="G171" s="27"/>
      <c r="H171" s="27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</row>
    <row r="172" spans="1:89" ht="18" customHeight="1" outlineLevel="2" x14ac:dyDescent="0.25">
      <c r="A172" s="19"/>
      <c r="B172" s="7" t="s">
        <v>178</v>
      </c>
      <c r="C172" s="4">
        <v>0.8</v>
      </c>
      <c r="D172" s="4" t="s">
        <v>661</v>
      </c>
      <c r="E172" s="4"/>
      <c r="F172" s="4">
        <f>IF(A172="X",C172,0)</f>
        <v>0</v>
      </c>
      <c r="G172" s="4">
        <f t="shared" ref="G172:G180" si="14">IF(AND(A172="x",D172="x"),1,0)</f>
        <v>0</v>
      </c>
      <c r="H172" s="4">
        <f t="shared" ref="H172:H180" si="15">IF(AND(A172="x",E172="x"),1,0)</f>
        <v>0</v>
      </c>
    </row>
    <row r="173" spans="1:89" ht="18" customHeight="1" outlineLevel="2" x14ac:dyDescent="0.25">
      <c r="A173" s="19"/>
      <c r="B173" s="7" t="s">
        <v>179</v>
      </c>
      <c r="C173" s="4">
        <v>1.075</v>
      </c>
      <c r="D173" s="4" t="s">
        <v>661</v>
      </c>
      <c r="E173" s="4"/>
      <c r="F173" s="4">
        <f>IF(A173="X",C173,0)</f>
        <v>0</v>
      </c>
      <c r="G173" s="4">
        <f t="shared" si="14"/>
        <v>0</v>
      </c>
      <c r="H173" s="4">
        <f t="shared" si="15"/>
        <v>0</v>
      </c>
    </row>
    <row r="174" spans="1:89" ht="18" customHeight="1" outlineLevel="2" x14ac:dyDescent="0.25">
      <c r="A174" s="19"/>
      <c r="B174" s="7" t="s">
        <v>180</v>
      </c>
      <c r="C174" s="4">
        <v>1.7250000000000001</v>
      </c>
      <c r="D174" s="4" t="s">
        <v>661</v>
      </c>
      <c r="E174" s="4"/>
      <c r="F174" s="4">
        <f>IF(A174="X",C174,0)</f>
        <v>0</v>
      </c>
      <c r="G174" s="4">
        <f t="shared" si="14"/>
        <v>0</v>
      </c>
      <c r="H174" s="4">
        <f t="shared" si="15"/>
        <v>0</v>
      </c>
    </row>
    <row r="175" spans="1:89" s="29" customFormat="1" ht="18" customHeight="1" outlineLevel="2" x14ac:dyDescent="0.25">
      <c r="A175" s="24"/>
      <c r="B175" s="25" t="s">
        <v>590</v>
      </c>
      <c r="C175" s="26"/>
      <c r="D175" s="26"/>
      <c r="E175" s="26"/>
      <c r="F175" s="26"/>
      <c r="G175" s="27"/>
      <c r="H175" s="27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</row>
    <row r="176" spans="1:89" ht="18" customHeight="1" outlineLevel="2" x14ac:dyDescent="0.25">
      <c r="A176" s="19"/>
      <c r="B176" s="7" t="s">
        <v>181</v>
      </c>
      <c r="C176" s="4">
        <v>1.1125</v>
      </c>
      <c r="D176" s="4" t="s">
        <v>661</v>
      </c>
      <c r="E176" s="4"/>
      <c r="F176" s="4">
        <f>IF(A176="X",C176,0)</f>
        <v>0</v>
      </c>
      <c r="G176" s="4">
        <f t="shared" si="14"/>
        <v>0</v>
      </c>
      <c r="H176" s="4">
        <f t="shared" si="15"/>
        <v>0</v>
      </c>
    </row>
    <row r="177" spans="1:89" ht="18" customHeight="1" outlineLevel="2" x14ac:dyDescent="0.25">
      <c r="A177" s="19"/>
      <c r="B177" s="7" t="s">
        <v>182</v>
      </c>
      <c r="C177" s="4">
        <v>1.65</v>
      </c>
      <c r="D177" s="4" t="s">
        <v>661</v>
      </c>
      <c r="E177" s="4"/>
      <c r="F177" s="4">
        <f>IF(A177="X",C177,0)</f>
        <v>0</v>
      </c>
      <c r="G177" s="4">
        <f t="shared" si="14"/>
        <v>0</v>
      </c>
      <c r="H177" s="4">
        <f t="shared" si="15"/>
        <v>0</v>
      </c>
    </row>
    <row r="178" spans="1:89" ht="18" customHeight="1" outlineLevel="2" x14ac:dyDescent="0.25">
      <c r="A178" s="19"/>
      <c r="B178" s="7" t="s">
        <v>183</v>
      </c>
      <c r="C178" s="4">
        <v>1.0375000000000001</v>
      </c>
      <c r="D178" s="4" t="s">
        <v>661</v>
      </c>
      <c r="E178" s="4"/>
      <c r="F178" s="4">
        <f>IF(A178="X",C178,0)</f>
        <v>0</v>
      </c>
      <c r="G178" s="4">
        <f t="shared" si="14"/>
        <v>0</v>
      </c>
      <c r="H178" s="4">
        <f t="shared" si="15"/>
        <v>0</v>
      </c>
    </row>
    <row r="179" spans="1:89" ht="18" customHeight="1" outlineLevel="2" x14ac:dyDescent="0.25">
      <c r="A179" s="19"/>
      <c r="B179" s="7" t="s">
        <v>184</v>
      </c>
      <c r="C179" s="4">
        <v>1.4624999999999999</v>
      </c>
      <c r="D179" s="4" t="s">
        <v>661</v>
      </c>
      <c r="E179" s="4"/>
      <c r="F179" s="4">
        <f>IF(A179="X",C179,0)</f>
        <v>0</v>
      </c>
      <c r="G179" s="4">
        <f t="shared" si="14"/>
        <v>0</v>
      </c>
      <c r="H179" s="4">
        <f t="shared" si="15"/>
        <v>0</v>
      </c>
    </row>
    <row r="180" spans="1:89" ht="18" customHeight="1" outlineLevel="2" x14ac:dyDescent="0.25">
      <c r="A180" s="19"/>
      <c r="B180" s="7" t="s">
        <v>185</v>
      </c>
      <c r="C180" s="4">
        <v>1.2250000000000001</v>
      </c>
      <c r="D180" s="4" t="s">
        <v>661</v>
      </c>
      <c r="E180" s="4"/>
      <c r="F180" s="4">
        <f>IF(A180="X",C180,0)</f>
        <v>0</v>
      </c>
      <c r="G180" s="4">
        <f t="shared" si="14"/>
        <v>0</v>
      </c>
      <c r="H180" s="4">
        <f t="shared" si="15"/>
        <v>0</v>
      </c>
    </row>
    <row r="181" spans="1:89" ht="18" customHeight="1" outlineLevel="1" x14ac:dyDescent="0.25">
      <c r="A181" s="43"/>
      <c r="B181" s="44"/>
      <c r="C181" s="45"/>
      <c r="D181" s="27"/>
      <c r="E181" s="45"/>
      <c r="F181" s="46"/>
      <c r="G181" s="46"/>
      <c r="H181" s="46"/>
    </row>
    <row r="182" spans="1:89" s="34" customFormat="1" ht="18" customHeight="1" outlineLevel="1" x14ac:dyDescent="0.2">
      <c r="A182" s="30" t="s">
        <v>663</v>
      </c>
      <c r="B182" s="30"/>
      <c r="C182" s="33"/>
      <c r="D182" s="33"/>
      <c r="E182" s="33"/>
      <c r="F182" s="33"/>
      <c r="G182" s="33"/>
      <c r="H182" s="33"/>
    </row>
    <row r="183" spans="1:89" s="29" customFormat="1" ht="18" customHeight="1" outlineLevel="2" x14ac:dyDescent="0.25">
      <c r="A183" s="24"/>
      <c r="B183" s="25" t="s">
        <v>566</v>
      </c>
      <c r="C183" s="26"/>
      <c r="D183" s="26"/>
      <c r="E183" s="26"/>
      <c r="F183" s="26"/>
      <c r="G183" s="26"/>
      <c r="H183" s="26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</row>
    <row r="184" spans="1:89" ht="18" customHeight="1" outlineLevel="2" x14ac:dyDescent="0.25">
      <c r="A184" s="19"/>
      <c r="B184" s="7" t="s">
        <v>0</v>
      </c>
      <c r="C184" s="4">
        <v>0.95</v>
      </c>
      <c r="D184" s="4" t="s">
        <v>661</v>
      </c>
      <c r="E184" s="4"/>
      <c r="F184" s="4">
        <f t="shared" ref="F184:F196" si="16">IF(A184="X",C184,0)</f>
        <v>0</v>
      </c>
      <c r="G184" s="4">
        <f>IF(AND(A184="x",D184="x"),1,0)</f>
        <v>0</v>
      </c>
      <c r="H184" s="4">
        <f>IF(AND(A184="x",E184="x"),1,0)</f>
        <v>0</v>
      </c>
    </row>
    <row r="185" spans="1:89" ht="18" customHeight="1" outlineLevel="2" x14ac:dyDescent="0.25">
      <c r="A185" s="19"/>
      <c r="B185" s="7" t="s">
        <v>1</v>
      </c>
      <c r="C185" s="4">
        <v>0.85</v>
      </c>
      <c r="D185" s="4" t="s">
        <v>661</v>
      </c>
      <c r="E185" s="4"/>
      <c r="F185" s="4">
        <f t="shared" si="16"/>
        <v>0</v>
      </c>
      <c r="G185" s="4">
        <f t="shared" ref="G185:G206" si="17">IF(AND(A185="x",D185="x"),1,0)</f>
        <v>0</v>
      </c>
      <c r="H185" s="4">
        <f t="shared" ref="H185:H206" si="18">IF(AND(A185="x",E185="x"),1,0)</f>
        <v>0</v>
      </c>
    </row>
    <row r="186" spans="1:89" ht="18" customHeight="1" outlineLevel="2" x14ac:dyDescent="0.25">
      <c r="A186" s="19"/>
      <c r="B186" s="7" t="s">
        <v>2</v>
      </c>
      <c r="C186" s="4">
        <v>0.96250000000000002</v>
      </c>
      <c r="D186" s="4" t="s">
        <v>661</v>
      </c>
      <c r="E186" s="4"/>
      <c r="F186" s="4">
        <f t="shared" si="16"/>
        <v>0</v>
      </c>
      <c r="G186" s="4">
        <f t="shared" si="17"/>
        <v>0</v>
      </c>
      <c r="H186" s="4">
        <f t="shared" si="18"/>
        <v>0</v>
      </c>
    </row>
    <row r="187" spans="1:89" ht="18" customHeight="1" outlineLevel="2" x14ac:dyDescent="0.25">
      <c r="A187" s="19"/>
      <c r="B187" s="7" t="s">
        <v>3</v>
      </c>
      <c r="C187" s="4">
        <v>0.77500000000000002</v>
      </c>
      <c r="D187" s="4" t="s">
        <v>661</v>
      </c>
      <c r="E187" s="4"/>
      <c r="F187" s="4">
        <f t="shared" si="16"/>
        <v>0</v>
      </c>
      <c r="G187" s="4">
        <f t="shared" si="17"/>
        <v>0</v>
      </c>
      <c r="H187" s="4">
        <f t="shared" si="18"/>
        <v>0</v>
      </c>
    </row>
    <row r="188" spans="1:89" ht="18" customHeight="1" outlineLevel="2" x14ac:dyDescent="0.25">
      <c r="A188" s="19"/>
      <c r="B188" s="7" t="s">
        <v>4</v>
      </c>
      <c r="C188" s="4">
        <v>1.1625000000000001</v>
      </c>
      <c r="D188" s="4" t="s">
        <v>661</v>
      </c>
      <c r="E188" s="4"/>
      <c r="F188" s="4">
        <f t="shared" si="16"/>
        <v>0</v>
      </c>
      <c r="G188" s="4">
        <f t="shared" si="17"/>
        <v>0</v>
      </c>
      <c r="H188" s="4">
        <f t="shared" si="18"/>
        <v>0</v>
      </c>
    </row>
    <row r="189" spans="1:89" ht="18" customHeight="1" outlineLevel="2" x14ac:dyDescent="0.25">
      <c r="A189" s="19"/>
      <c r="B189" s="7" t="s">
        <v>5</v>
      </c>
      <c r="C189" s="4">
        <v>0.73750000000000004</v>
      </c>
      <c r="D189" s="4" t="s">
        <v>661</v>
      </c>
      <c r="E189" s="4"/>
      <c r="F189" s="4">
        <f t="shared" si="16"/>
        <v>0</v>
      </c>
      <c r="G189" s="4">
        <f t="shared" si="17"/>
        <v>0</v>
      </c>
      <c r="H189" s="4">
        <f t="shared" si="18"/>
        <v>0</v>
      </c>
    </row>
    <row r="190" spans="1:89" ht="18" customHeight="1" outlineLevel="2" x14ac:dyDescent="0.25">
      <c r="A190" s="19"/>
      <c r="B190" s="7" t="s">
        <v>6</v>
      </c>
      <c r="C190" s="4">
        <v>0.78749999999999998</v>
      </c>
      <c r="D190" s="4" t="s">
        <v>661</v>
      </c>
      <c r="E190" s="4"/>
      <c r="F190" s="4">
        <f t="shared" si="16"/>
        <v>0</v>
      </c>
      <c r="G190" s="4">
        <f t="shared" si="17"/>
        <v>0</v>
      </c>
      <c r="H190" s="4">
        <f t="shared" si="18"/>
        <v>0</v>
      </c>
    </row>
    <row r="191" spans="1:89" ht="18" customHeight="1" outlineLevel="2" x14ac:dyDescent="0.25">
      <c r="A191" s="19"/>
      <c r="B191" s="7" t="s">
        <v>7</v>
      </c>
      <c r="C191" s="4">
        <v>1.25</v>
      </c>
      <c r="D191" s="4" t="s">
        <v>661</v>
      </c>
      <c r="E191" s="4"/>
      <c r="F191" s="4">
        <f t="shared" si="16"/>
        <v>0</v>
      </c>
      <c r="G191" s="4">
        <f t="shared" si="17"/>
        <v>0</v>
      </c>
      <c r="H191" s="4">
        <f t="shared" si="18"/>
        <v>0</v>
      </c>
    </row>
    <row r="192" spans="1:89" ht="18" customHeight="1" outlineLevel="2" x14ac:dyDescent="0.25">
      <c r="A192" s="19"/>
      <c r="B192" s="7" t="s">
        <v>8</v>
      </c>
      <c r="C192" s="4">
        <v>0.72499999999999998</v>
      </c>
      <c r="D192" s="4" t="s">
        <v>661</v>
      </c>
      <c r="E192" s="4"/>
      <c r="F192" s="4">
        <f t="shared" si="16"/>
        <v>0</v>
      </c>
      <c r="G192" s="4">
        <f t="shared" si="17"/>
        <v>0</v>
      </c>
      <c r="H192" s="4">
        <f t="shared" si="18"/>
        <v>0</v>
      </c>
    </row>
    <row r="193" spans="1:89" ht="18" customHeight="1" outlineLevel="2" x14ac:dyDescent="0.25">
      <c r="A193" s="19"/>
      <c r="B193" s="7" t="s">
        <v>9</v>
      </c>
      <c r="C193" s="4">
        <v>0.78749999999999998</v>
      </c>
      <c r="D193" s="4" t="s">
        <v>661</v>
      </c>
      <c r="E193" s="4"/>
      <c r="F193" s="4">
        <f t="shared" si="16"/>
        <v>0</v>
      </c>
      <c r="G193" s="4">
        <f t="shared" si="17"/>
        <v>0</v>
      </c>
      <c r="H193" s="4">
        <f t="shared" si="18"/>
        <v>0</v>
      </c>
    </row>
    <row r="194" spans="1:89" ht="18" customHeight="1" outlineLevel="2" x14ac:dyDescent="0.25">
      <c r="A194" s="19"/>
      <c r="B194" s="7" t="s">
        <v>10</v>
      </c>
      <c r="C194" s="4">
        <v>0.88749999999999996</v>
      </c>
      <c r="D194" s="4" t="s">
        <v>661</v>
      </c>
      <c r="E194" s="4"/>
      <c r="F194" s="4">
        <f t="shared" si="16"/>
        <v>0</v>
      </c>
      <c r="G194" s="4">
        <f t="shared" si="17"/>
        <v>0</v>
      </c>
      <c r="H194" s="4">
        <f t="shared" si="18"/>
        <v>0</v>
      </c>
    </row>
    <row r="195" spans="1:89" ht="18" customHeight="1" outlineLevel="2" x14ac:dyDescent="0.25">
      <c r="A195" s="19"/>
      <c r="B195" s="7" t="s">
        <v>11</v>
      </c>
      <c r="C195" s="4">
        <v>0.7</v>
      </c>
      <c r="D195" s="4" t="s">
        <v>661</v>
      </c>
      <c r="E195" s="4"/>
      <c r="F195" s="4">
        <f t="shared" si="16"/>
        <v>0</v>
      </c>
      <c r="G195" s="4">
        <f t="shared" si="17"/>
        <v>0</v>
      </c>
      <c r="H195" s="4">
        <f t="shared" si="18"/>
        <v>0</v>
      </c>
    </row>
    <row r="196" spans="1:89" ht="18" customHeight="1" outlineLevel="2" x14ac:dyDescent="0.25">
      <c r="A196" s="19"/>
      <c r="B196" s="7" t="s">
        <v>12</v>
      </c>
      <c r="C196" s="4">
        <v>1.1375</v>
      </c>
      <c r="D196" s="4" t="s">
        <v>661</v>
      </c>
      <c r="E196" s="4"/>
      <c r="F196" s="4">
        <f t="shared" si="16"/>
        <v>0</v>
      </c>
      <c r="G196" s="4">
        <f t="shared" si="17"/>
        <v>0</v>
      </c>
      <c r="H196" s="4">
        <f t="shared" si="18"/>
        <v>0</v>
      </c>
    </row>
    <row r="197" spans="1:89" s="29" customFormat="1" ht="18" customHeight="1" outlineLevel="2" x14ac:dyDescent="0.25">
      <c r="A197" s="24"/>
      <c r="B197" s="25" t="s">
        <v>567</v>
      </c>
      <c r="C197" s="26"/>
      <c r="D197" s="26"/>
      <c r="E197" s="26"/>
      <c r="F197" s="26"/>
      <c r="G197" s="26"/>
      <c r="H197" s="26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</row>
    <row r="198" spans="1:89" ht="18" customHeight="1" outlineLevel="2" x14ac:dyDescent="0.25">
      <c r="A198" s="19"/>
      <c r="B198" s="7" t="s">
        <v>13</v>
      </c>
      <c r="C198" s="4">
        <v>0.92500000000000004</v>
      </c>
      <c r="D198" s="4" t="s">
        <v>661</v>
      </c>
      <c r="E198" s="4"/>
      <c r="F198" s="4">
        <f>IF(A198="X",C198,0)</f>
        <v>0</v>
      </c>
      <c r="G198" s="4">
        <f t="shared" si="17"/>
        <v>0</v>
      </c>
      <c r="H198" s="4">
        <f t="shared" si="18"/>
        <v>0</v>
      </c>
    </row>
    <row r="199" spans="1:89" ht="18" customHeight="1" outlineLevel="2" x14ac:dyDescent="0.25">
      <c r="A199" s="19"/>
      <c r="B199" s="7" t="s">
        <v>14</v>
      </c>
      <c r="C199" s="4">
        <v>0.96250000000000002</v>
      </c>
      <c r="D199" s="4" t="s">
        <v>661</v>
      </c>
      <c r="E199" s="4"/>
      <c r="F199" s="4">
        <f>IF(A199="X",C199,0)</f>
        <v>0</v>
      </c>
      <c r="G199" s="4">
        <f t="shared" si="17"/>
        <v>0</v>
      </c>
      <c r="H199" s="4">
        <f t="shared" si="18"/>
        <v>0</v>
      </c>
    </row>
    <row r="200" spans="1:89" ht="18" customHeight="1" outlineLevel="2" x14ac:dyDescent="0.25">
      <c r="A200" s="19"/>
      <c r="B200" s="7" t="s">
        <v>15</v>
      </c>
      <c r="C200" s="4">
        <v>0.97499999999999998</v>
      </c>
      <c r="D200" s="4" t="s">
        <v>661</v>
      </c>
      <c r="E200" s="4"/>
      <c r="F200" s="4">
        <f>IF(A200="X",C200,0)</f>
        <v>0</v>
      </c>
      <c r="G200" s="4">
        <f t="shared" si="17"/>
        <v>0</v>
      </c>
      <c r="H200" s="4">
        <f t="shared" si="18"/>
        <v>0</v>
      </c>
    </row>
    <row r="201" spans="1:89" ht="18" customHeight="1" outlineLevel="2" x14ac:dyDescent="0.25">
      <c r="A201" s="19"/>
      <c r="B201" s="7" t="s">
        <v>16</v>
      </c>
      <c r="C201" s="4">
        <v>1.2124999999999999</v>
      </c>
      <c r="D201" s="4" t="s">
        <v>661</v>
      </c>
      <c r="E201" s="4"/>
      <c r="F201" s="4">
        <f>IF(A201="X",C201,0)</f>
        <v>0</v>
      </c>
      <c r="G201" s="4">
        <f t="shared" si="17"/>
        <v>0</v>
      </c>
      <c r="H201" s="4">
        <f t="shared" si="18"/>
        <v>0</v>
      </c>
    </row>
    <row r="202" spans="1:89" s="29" customFormat="1" ht="18" customHeight="1" outlineLevel="2" x14ac:dyDescent="0.25">
      <c r="A202" s="24"/>
      <c r="B202" s="25" t="s">
        <v>568</v>
      </c>
      <c r="C202" s="26"/>
      <c r="D202" s="26"/>
      <c r="E202" s="26"/>
      <c r="F202" s="26"/>
      <c r="G202" s="26"/>
      <c r="H202" s="26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</row>
    <row r="203" spans="1:89" ht="18" customHeight="1" outlineLevel="2" x14ac:dyDescent="0.25">
      <c r="A203" s="19"/>
      <c r="B203" s="7" t="s">
        <v>17</v>
      </c>
      <c r="C203" s="4">
        <v>1.0375000000000001</v>
      </c>
      <c r="D203" s="4" t="s">
        <v>661</v>
      </c>
      <c r="E203" s="4"/>
      <c r="F203" s="4">
        <f>IF(A203="X",C203,0)</f>
        <v>0</v>
      </c>
      <c r="G203" s="4">
        <f t="shared" si="17"/>
        <v>0</v>
      </c>
      <c r="H203" s="4">
        <f t="shared" si="18"/>
        <v>0</v>
      </c>
    </row>
    <row r="204" spans="1:89" ht="18" customHeight="1" outlineLevel="2" x14ac:dyDescent="0.25">
      <c r="A204" s="19"/>
      <c r="B204" s="7" t="s">
        <v>18</v>
      </c>
      <c r="C204" s="4">
        <v>0.83750000000000002</v>
      </c>
      <c r="D204" s="4" t="s">
        <v>661</v>
      </c>
      <c r="E204" s="4"/>
      <c r="F204" s="4">
        <f>IF(A204="X",C204,0)</f>
        <v>0</v>
      </c>
      <c r="G204" s="4">
        <f t="shared" si="17"/>
        <v>0</v>
      </c>
      <c r="H204" s="4">
        <f t="shared" si="18"/>
        <v>0</v>
      </c>
    </row>
    <row r="205" spans="1:89" ht="18" customHeight="1" outlineLevel="2" x14ac:dyDescent="0.25">
      <c r="A205" s="19"/>
      <c r="B205" s="7" t="s">
        <v>19</v>
      </c>
      <c r="C205" s="4">
        <v>1.2124999999999999</v>
      </c>
      <c r="D205" s="4" t="s">
        <v>661</v>
      </c>
      <c r="E205" s="4"/>
      <c r="F205" s="4">
        <f>IF(A205="X",C205,0)</f>
        <v>0</v>
      </c>
      <c r="G205" s="4">
        <f t="shared" si="17"/>
        <v>0</v>
      </c>
      <c r="H205" s="4">
        <f t="shared" si="18"/>
        <v>0</v>
      </c>
    </row>
    <row r="206" spans="1:89" ht="18" customHeight="1" outlineLevel="2" x14ac:dyDescent="0.25">
      <c r="A206" s="19"/>
      <c r="B206" s="7" t="s">
        <v>20</v>
      </c>
      <c r="C206" s="4">
        <v>1.1875</v>
      </c>
      <c r="D206" s="4" t="s">
        <v>661</v>
      </c>
      <c r="E206" s="4"/>
      <c r="F206" s="4">
        <f>IF(A206="X",C206,0)</f>
        <v>0</v>
      </c>
      <c r="G206" s="4">
        <f t="shared" si="17"/>
        <v>0</v>
      </c>
      <c r="H206" s="4">
        <f t="shared" si="18"/>
        <v>0</v>
      </c>
    </row>
    <row r="207" spans="1:89" ht="18" customHeight="1" outlineLevel="1" x14ac:dyDescent="0.25">
      <c r="A207" s="43"/>
      <c r="B207" s="47"/>
      <c r="C207" s="45"/>
      <c r="D207" s="45"/>
      <c r="E207" s="45"/>
      <c r="F207" s="46"/>
      <c r="G207" s="46"/>
      <c r="H207" s="46"/>
    </row>
    <row r="208" spans="1:89" s="29" customFormat="1" ht="18" customHeight="1" outlineLevel="1" x14ac:dyDescent="0.2">
      <c r="A208" s="30" t="s">
        <v>592</v>
      </c>
      <c r="B208" s="30"/>
      <c r="C208" s="31"/>
      <c r="D208" s="31"/>
      <c r="E208" s="31"/>
      <c r="F208" s="31"/>
      <c r="G208" s="31"/>
      <c r="H208" s="31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</row>
    <row r="209" spans="1:89" s="29" customFormat="1" ht="18" customHeight="1" outlineLevel="2" x14ac:dyDescent="0.25">
      <c r="A209" s="24"/>
      <c r="B209" s="25" t="s">
        <v>591</v>
      </c>
      <c r="C209" s="26"/>
      <c r="D209" s="26"/>
      <c r="E209" s="26"/>
      <c r="F209" s="26"/>
      <c r="G209" s="26"/>
      <c r="H209" s="26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</row>
    <row r="210" spans="1:89" ht="18" customHeight="1" outlineLevel="2" x14ac:dyDescent="0.25">
      <c r="A210" s="19"/>
      <c r="B210" s="7" t="s">
        <v>186</v>
      </c>
      <c r="C210" s="4">
        <v>1.4875</v>
      </c>
      <c r="D210" s="4" t="s">
        <v>661</v>
      </c>
      <c r="E210" s="4"/>
      <c r="F210" s="4">
        <f>IF(A210="X",C210,0)</f>
        <v>0</v>
      </c>
      <c r="G210" s="4">
        <f t="shared" ref="G210:G260" si="19">IF(AND(A210="x",D210="x"),1,0)</f>
        <v>0</v>
      </c>
      <c r="H210" s="4">
        <f t="shared" ref="H210:H260" si="20">IF(AND(A210="x",E210="x"),1,0)</f>
        <v>0</v>
      </c>
    </row>
    <row r="211" spans="1:89" ht="18" customHeight="1" outlineLevel="2" x14ac:dyDescent="0.25">
      <c r="A211" s="19"/>
      <c r="B211" s="7" t="s">
        <v>187</v>
      </c>
      <c r="C211" s="4">
        <v>0.83750000000000002</v>
      </c>
      <c r="D211" s="4" t="s">
        <v>661</v>
      </c>
      <c r="E211" s="4"/>
      <c r="F211" s="4">
        <f>IF(A211="X",C211,0)</f>
        <v>0</v>
      </c>
      <c r="G211" s="4">
        <f t="shared" si="19"/>
        <v>0</v>
      </c>
      <c r="H211" s="4">
        <f t="shared" si="20"/>
        <v>0</v>
      </c>
    </row>
    <row r="212" spans="1:89" ht="18" customHeight="1" outlineLevel="2" x14ac:dyDescent="0.25">
      <c r="A212" s="19"/>
      <c r="B212" s="7" t="s">
        <v>188</v>
      </c>
      <c r="C212" s="4">
        <v>1.0375000000000001</v>
      </c>
      <c r="D212" s="4" t="s">
        <v>661</v>
      </c>
      <c r="E212" s="4"/>
      <c r="F212" s="4">
        <f>IF(A212="X",C212,0)</f>
        <v>0</v>
      </c>
      <c r="G212" s="4">
        <f t="shared" si="19"/>
        <v>0</v>
      </c>
      <c r="H212" s="4">
        <f t="shared" si="20"/>
        <v>0</v>
      </c>
    </row>
    <row r="213" spans="1:89" ht="18" customHeight="1" outlineLevel="2" x14ac:dyDescent="0.25">
      <c r="A213" s="19"/>
      <c r="B213" s="7" t="s">
        <v>189</v>
      </c>
      <c r="C213" s="4">
        <v>0.88749999999999996</v>
      </c>
      <c r="D213" s="4" t="s">
        <v>661</v>
      </c>
      <c r="E213" s="4"/>
      <c r="F213" s="4">
        <f>IF(A213="X",C213,0)</f>
        <v>0</v>
      </c>
      <c r="G213" s="4">
        <f t="shared" si="19"/>
        <v>0</v>
      </c>
      <c r="H213" s="4">
        <f t="shared" si="20"/>
        <v>0</v>
      </c>
    </row>
    <row r="214" spans="1:89" ht="18" customHeight="1" outlineLevel="2" x14ac:dyDescent="0.25">
      <c r="A214" s="19"/>
      <c r="B214" s="7" t="s">
        <v>190</v>
      </c>
      <c r="C214" s="4">
        <v>1.5375000000000001</v>
      </c>
      <c r="D214" s="4" t="s">
        <v>661</v>
      </c>
      <c r="E214" s="4"/>
      <c r="F214" s="4">
        <f>IF(A214="X",C214,0)</f>
        <v>0</v>
      </c>
      <c r="G214" s="4">
        <f t="shared" si="19"/>
        <v>0</v>
      </c>
      <c r="H214" s="4">
        <f t="shared" si="20"/>
        <v>0</v>
      </c>
    </row>
    <row r="215" spans="1:89" s="29" customFormat="1" ht="18" customHeight="1" outlineLevel="2" x14ac:dyDescent="0.25">
      <c r="A215" s="24"/>
      <c r="B215" s="25" t="s">
        <v>593</v>
      </c>
      <c r="C215" s="26"/>
      <c r="D215" s="26"/>
      <c r="E215" s="26"/>
      <c r="F215" s="26"/>
      <c r="G215" s="26"/>
      <c r="H215" s="26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</row>
    <row r="216" spans="1:89" ht="18" customHeight="1" outlineLevel="2" x14ac:dyDescent="0.25">
      <c r="A216" s="19"/>
      <c r="B216" s="7" t="s">
        <v>191</v>
      </c>
      <c r="C216" s="4">
        <v>1.2</v>
      </c>
      <c r="D216" s="4" t="s">
        <v>661</v>
      </c>
      <c r="E216" s="4"/>
      <c r="F216" s="4">
        <f>IF(A216="X",C216,0)</f>
        <v>0</v>
      </c>
      <c r="G216" s="4">
        <f t="shared" si="19"/>
        <v>0</v>
      </c>
      <c r="H216" s="4">
        <f t="shared" si="20"/>
        <v>0</v>
      </c>
    </row>
    <row r="217" spans="1:89" ht="18" customHeight="1" outlineLevel="2" x14ac:dyDescent="0.25">
      <c r="A217" s="19"/>
      <c r="B217" s="7" t="s">
        <v>192</v>
      </c>
      <c r="C217" s="4">
        <v>0.85</v>
      </c>
      <c r="D217" s="4" t="s">
        <v>661</v>
      </c>
      <c r="E217" s="4"/>
      <c r="F217" s="4">
        <f>IF(A217="X",C217,0)</f>
        <v>0</v>
      </c>
      <c r="G217" s="4">
        <f t="shared" si="19"/>
        <v>0</v>
      </c>
      <c r="H217" s="4">
        <f t="shared" si="20"/>
        <v>0</v>
      </c>
    </row>
    <row r="218" spans="1:89" ht="18" customHeight="1" outlineLevel="2" x14ac:dyDescent="0.25">
      <c r="A218" s="19"/>
      <c r="B218" s="7" t="s">
        <v>193</v>
      </c>
      <c r="C218" s="4">
        <v>1.0375000000000001</v>
      </c>
      <c r="D218" s="4" t="s">
        <v>661</v>
      </c>
      <c r="E218" s="4"/>
      <c r="F218" s="4">
        <f>IF(A218="X",C218,0)</f>
        <v>0</v>
      </c>
      <c r="G218" s="4">
        <f t="shared" si="19"/>
        <v>0</v>
      </c>
      <c r="H218" s="4">
        <f t="shared" si="20"/>
        <v>0</v>
      </c>
    </row>
    <row r="219" spans="1:89" ht="18" customHeight="1" outlineLevel="2" x14ac:dyDescent="0.25">
      <c r="A219" s="19"/>
      <c r="B219" s="7" t="s">
        <v>194</v>
      </c>
      <c r="C219" s="4">
        <v>1.05</v>
      </c>
      <c r="D219" s="4" t="s">
        <v>661</v>
      </c>
      <c r="E219" s="4"/>
      <c r="F219" s="4">
        <f>IF(A219="X",C219,0)</f>
        <v>0</v>
      </c>
      <c r="G219" s="4">
        <f t="shared" si="19"/>
        <v>0</v>
      </c>
      <c r="H219" s="4">
        <f t="shared" si="20"/>
        <v>0</v>
      </c>
    </row>
    <row r="220" spans="1:89" ht="18" customHeight="1" outlineLevel="2" x14ac:dyDescent="0.25">
      <c r="A220" s="19"/>
      <c r="B220" s="7" t="s">
        <v>195</v>
      </c>
      <c r="C220" s="4">
        <v>0.8125</v>
      </c>
      <c r="D220" s="4" t="s">
        <v>661</v>
      </c>
      <c r="E220" s="4"/>
      <c r="F220" s="4">
        <f>IF(A220="X",C220,0)</f>
        <v>0</v>
      </c>
      <c r="G220" s="4">
        <f t="shared" si="19"/>
        <v>0</v>
      </c>
      <c r="H220" s="4">
        <f t="shared" si="20"/>
        <v>0</v>
      </c>
    </row>
    <row r="221" spans="1:89" s="29" customFormat="1" ht="18" customHeight="1" outlineLevel="2" x14ac:dyDescent="0.25">
      <c r="A221" s="24"/>
      <c r="B221" s="25" t="s">
        <v>660</v>
      </c>
      <c r="C221" s="26"/>
      <c r="D221" s="26"/>
      <c r="E221" s="26"/>
      <c r="F221" s="26"/>
      <c r="G221" s="26"/>
      <c r="H221" s="26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</row>
    <row r="222" spans="1:89" ht="18" customHeight="1" outlineLevel="2" x14ac:dyDescent="0.25">
      <c r="A222" s="19"/>
      <c r="B222" s="10" t="s">
        <v>196</v>
      </c>
      <c r="C222" s="4">
        <v>1.1625000000000001</v>
      </c>
      <c r="D222" s="4" t="s">
        <v>661</v>
      </c>
      <c r="E222" s="4"/>
      <c r="F222" s="4">
        <f>IF(A222="X",C222,0)</f>
        <v>0</v>
      </c>
      <c r="G222" s="4">
        <f t="shared" si="19"/>
        <v>0</v>
      </c>
      <c r="H222" s="4">
        <f t="shared" si="20"/>
        <v>0</v>
      </c>
    </row>
    <row r="223" spans="1:89" ht="18" customHeight="1" outlineLevel="2" x14ac:dyDescent="0.25">
      <c r="A223" s="19"/>
      <c r="B223" s="7" t="s">
        <v>197</v>
      </c>
      <c r="C223" s="4">
        <v>0.86250000000000004</v>
      </c>
      <c r="D223" s="4" t="s">
        <v>661</v>
      </c>
      <c r="E223" s="4"/>
      <c r="F223" s="4">
        <f>IF(A223="X",C223,0)</f>
        <v>0</v>
      </c>
      <c r="G223" s="4">
        <f t="shared" si="19"/>
        <v>0</v>
      </c>
      <c r="H223" s="4">
        <f t="shared" si="20"/>
        <v>0</v>
      </c>
    </row>
    <row r="224" spans="1:89" ht="18" customHeight="1" outlineLevel="2" x14ac:dyDescent="0.25">
      <c r="A224" s="19"/>
      <c r="B224" s="7" t="s">
        <v>198</v>
      </c>
      <c r="C224" s="4">
        <v>0.875</v>
      </c>
      <c r="D224" s="4" t="s">
        <v>661</v>
      </c>
      <c r="E224" s="4"/>
      <c r="F224" s="4">
        <f>IF(A224="X",C224,0)</f>
        <v>0</v>
      </c>
      <c r="G224" s="4">
        <f t="shared" si="19"/>
        <v>0</v>
      </c>
      <c r="H224" s="4">
        <f t="shared" si="20"/>
        <v>0</v>
      </c>
    </row>
    <row r="225" spans="1:89" ht="18" customHeight="1" outlineLevel="2" x14ac:dyDescent="0.25">
      <c r="A225" s="19"/>
      <c r="B225" s="7" t="s">
        <v>199</v>
      </c>
      <c r="C225" s="4">
        <v>1.05</v>
      </c>
      <c r="D225" s="4" t="s">
        <v>661</v>
      </c>
      <c r="E225" s="4"/>
      <c r="F225" s="4">
        <f>IF(A225="X",C225,0)</f>
        <v>0</v>
      </c>
      <c r="G225" s="4">
        <f t="shared" si="19"/>
        <v>0</v>
      </c>
      <c r="H225" s="4">
        <f t="shared" si="20"/>
        <v>0</v>
      </c>
    </row>
    <row r="226" spans="1:89" ht="18" customHeight="1" outlineLevel="2" x14ac:dyDescent="0.25">
      <c r="A226" s="19"/>
      <c r="B226" s="7" t="s">
        <v>200</v>
      </c>
      <c r="C226" s="4">
        <v>0.83750000000000002</v>
      </c>
      <c r="D226" s="4" t="s">
        <v>661</v>
      </c>
      <c r="E226" s="4"/>
      <c r="F226" s="4">
        <f>IF(A226="X",C226,0)</f>
        <v>0</v>
      </c>
      <c r="G226" s="4">
        <f t="shared" si="19"/>
        <v>0</v>
      </c>
      <c r="H226" s="4">
        <f t="shared" si="20"/>
        <v>0</v>
      </c>
    </row>
    <row r="227" spans="1:89" s="29" customFormat="1" ht="18" customHeight="1" outlineLevel="2" x14ac:dyDescent="0.25">
      <c r="A227" s="24"/>
      <c r="B227" s="25" t="s">
        <v>594</v>
      </c>
      <c r="C227" s="26"/>
      <c r="D227" s="26"/>
      <c r="E227" s="26"/>
      <c r="F227" s="26"/>
      <c r="G227" s="26"/>
      <c r="H227" s="26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</row>
    <row r="228" spans="1:89" ht="18" customHeight="1" outlineLevel="2" x14ac:dyDescent="0.25">
      <c r="A228" s="19"/>
      <c r="B228" s="7" t="s">
        <v>201</v>
      </c>
      <c r="C228" s="4">
        <v>1.075</v>
      </c>
      <c r="D228" s="4" t="s">
        <v>661</v>
      </c>
      <c r="E228" s="4"/>
      <c r="F228" s="4">
        <f>IF(A228="X",C228,0)</f>
        <v>0</v>
      </c>
      <c r="G228" s="4">
        <f t="shared" si="19"/>
        <v>0</v>
      </c>
      <c r="H228" s="4">
        <f t="shared" si="20"/>
        <v>0</v>
      </c>
    </row>
    <row r="229" spans="1:89" s="29" customFormat="1" ht="18" customHeight="1" outlineLevel="2" x14ac:dyDescent="0.25">
      <c r="A229" s="24"/>
      <c r="B229" s="25" t="s">
        <v>595</v>
      </c>
      <c r="C229" s="26"/>
      <c r="D229" s="26"/>
      <c r="E229" s="26"/>
      <c r="F229" s="26"/>
      <c r="G229" s="26"/>
      <c r="H229" s="26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</row>
    <row r="230" spans="1:89" ht="18" customHeight="1" outlineLevel="2" x14ac:dyDescent="0.25">
      <c r="A230" s="19"/>
      <c r="B230" s="7" t="s">
        <v>202</v>
      </c>
      <c r="C230" s="4">
        <v>0.76249999999999996</v>
      </c>
      <c r="D230" s="4" t="s">
        <v>661</v>
      </c>
      <c r="E230" s="4"/>
      <c r="F230" s="4">
        <f t="shared" ref="F230:F238" si="21">IF(A230="X",C230,0)</f>
        <v>0</v>
      </c>
      <c r="G230" s="4">
        <f t="shared" si="19"/>
        <v>0</v>
      </c>
      <c r="H230" s="4">
        <f t="shared" si="20"/>
        <v>0</v>
      </c>
    </row>
    <row r="231" spans="1:89" ht="18" customHeight="1" outlineLevel="2" x14ac:dyDescent="0.25">
      <c r="A231" s="19"/>
      <c r="B231" s="7" t="s">
        <v>203</v>
      </c>
      <c r="C231" s="4">
        <v>0.86250000000000004</v>
      </c>
      <c r="D231" s="4" t="s">
        <v>661</v>
      </c>
      <c r="E231" s="4"/>
      <c r="F231" s="4">
        <f t="shared" si="21"/>
        <v>0</v>
      </c>
      <c r="G231" s="4">
        <f t="shared" si="19"/>
        <v>0</v>
      </c>
      <c r="H231" s="4">
        <f t="shared" si="20"/>
        <v>0</v>
      </c>
    </row>
    <row r="232" spans="1:89" ht="18" customHeight="1" outlineLevel="2" x14ac:dyDescent="0.25">
      <c r="A232" s="19"/>
      <c r="B232" s="7" t="s">
        <v>204</v>
      </c>
      <c r="C232" s="4">
        <v>0.78749999999999998</v>
      </c>
      <c r="D232" s="4" t="s">
        <v>661</v>
      </c>
      <c r="E232" s="4"/>
      <c r="F232" s="4">
        <f t="shared" si="21"/>
        <v>0</v>
      </c>
      <c r="G232" s="4">
        <f t="shared" si="19"/>
        <v>0</v>
      </c>
      <c r="H232" s="4">
        <f t="shared" si="20"/>
        <v>0</v>
      </c>
    </row>
    <row r="233" spans="1:89" ht="18" customHeight="1" outlineLevel="2" x14ac:dyDescent="0.25">
      <c r="A233" s="19"/>
      <c r="B233" s="7" t="s">
        <v>205</v>
      </c>
      <c r="C233" s="4">
        <v>0.66249999999999998</v>
      </c>
      <c r="D233" s="4" t="s">
        <v>661</v>
      </c>
      <c r="E233" s="4"/>
      <c r="F233" s="4">
        <f t="shared" si="21"/>
        <v>0</v>
      </c>
      <c r="G233" s="4">
        <f t="shared" si="19"/>
        <v>0</v>
      </c>
      <c r="H233" s="4">
        <f t="shared" si="20"/>
        <v>0</v>
      </c>
    </row>
    <row r="234" spans="1:89" ht="18" customHeight="1" outlineLevel="2" x14ac:dyDescent="0.25">
      <c r="A234" s="19"/>
      <c r="B234" s="7" t="s">
        <v>206</v>
      </c>
      <c r="C234" s="4">
        <v>0.65</v>
      </c>
      <c r="D234" s="4" t="s">
        <v>661</v>
      </c>
      <c r="E234" s="4"/>
      <c r="F234" s="4">
        <f t="shared" si="21"/>
        <v>0</v>
      </c>
      <c r="G234" s="4">
        <f t="shared" si="19"/>
        <v>0</v>
      </c>
      <c r="H234" s="4">
        <f t="shared" si="20"/>
        <v>0</v>
      </c>
    </row>
    <row r="235" spans="1:89" ht="18" customHeight="1" outlineLevel="2" x14ac:dyDescent="0.25">
      <c r="A235" s="19"/>
      <c r="B235" s="7" t="s">
        <v>207</v>
      </c>
      <c r="C235" s="4">
        <v>0.78749999999999998</v>
      </c>
      <c r="D235" s="4" t="s">
        <v>661</v>
      </c>
      <c r="E235" s="4"/>
      <c r="F235" s="4">
        <f t="shared" si="21"/>
        <v>0</v>
      </c>
      <c r="G235" s="4">
        <f t="shared" si="19"/>
        <v>0</v>
      </c>
      <c r="H235" s="4">
        <f t="shared" si="20"/>
        <v>0</v>
      </c>
    </row>
    <row r="236" spans="1:89" ht="18" customHeight="1" outlineLevel="2" x14ac:dyDescent="0.25">
      <c r="A236" s="19"/>
      <c r="B236" s="7" t="s">
        <v>208</v>
      </c>
      <c r="C236" s="4">
        <v>0.7</v>
      </c>
      <c r="D236" s="4" t="s">
        <v>661</v>
      </c>
      <c r="E236" s="4"/>
      <c r="F236" s="4">
        <f t="shared" si="21"/>
        <v>0</v>
      </c>
      <c r="G236" s="4">
        <f t="shared" si="19"/>
        <v>0</v>
      </c>
      <c r="H236" s="4">
        <f t="shared" si="20"/>
        <v>0</v>
      </c>
    </row>
    <row r="237" spans="1:89" ht="18" customHeight="1" outlineLevel="2" x14ac:dyDescent="0.25">
      <c r="A237" s="19"/>
      <c r="B237" s="7" t="s">
        <v>209</v>
      </c>
      <c r="C237" s="4">
        <v>0.71250000000000002</v>
      </c>
      <c r="D237" s="4" t="s">
        <v>661</v>
      </c>
      <c r="E237" s="4"/>
      <c r="F237" s="4">
        <f t="shared" si="21"/>
        <v>0</v>
      </c>
      <c r="G237" s="4">
        <f t="shared" si="19"/>
        <v>0</v>
      </c>
      <c r="H237" s="4">
        <f t="shared" si="20"/>
        <v>0</v>
      </c>
    </row>
    <row r="238" spans="1:89" ht="18" customHeight="1" outlineLevel="2" x14ac:dyDescent="0.25">
      <c r="A238" s="19"/>
      <c r="B238" s="7" t="s">
        <v>210</v>
      </c>
      <c r="C238" s="4">
        <v>0.67500000000000004</v>
      </c>
      <c r="D238" s="4" t="s">
        <v>661</v>
      </c>
      <c r="E238" s="4"/>
      <c r="F238" s="4">
        <f t="shared" si="21"/>
        <v>0</v>
      </c>
      <c r="G238" s="4">
        <f t="shared" si="19"/>
        <v>0</v>
      </c>
      <c r="H238" s="4">
        <f t="shared" si="20"/>
        <v>0</v>
      </c>
    </row>
    <row r="239" spans="1:89" s="29" customFormat="1" ht="18" customHeight="1" outlineLevel="2" x14ac:dyDescent="0.25">
      <c r="A239" s="24"/>
      <c r="B239" s="25" t="s">
        <v>596</v>
      </c>
      <c r="C239" s="26"/>
      <c r="D239" s="26"/>
      <c r="E239" s="26"/>
      <c r="F239" s="26"/>
      <c r="G239" s="26"/>
      <c r="H239" s="26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</row>
    <row r="240" spans="1:89" ht="18" customHeight="1" outlineLevel="2" x14ac:dyDescent="0.25">
      <c r="A240" s="19"/>
      <c r="B240" s="7" t="s">
        <v>211</v>
      </c>
      <c r="C240" s="4">
        <v>1.2375</v>
      </c>
      <c r="D240" s="4" t="s">
        <v>661</v>
      </c>
      <c r="E240" s="4"/>
      <c r="F240" s="4">
        <f>IF(A240="X",C240,0)</f>
        <v>0</v>
      </c>
      <c r="G240" s="4">
        <f t="shared" si="19"/>
        <v>0</v>
      </c>
      <c r="H240" s="4">
        <f t="shared" si="20"/>
        <v>0</v>
      </c>
    </row>
    <row r="241" spans="1:89" ht="18" customHeight="1" outlineLevel="2" x14ac:dyDescent="0.25">
      <c r="A241" s="19"/>
      <c r="B241" s="7" t="s">
        <v>212</v>
      </c>
      <c r="C241" s="4">
        <v>1.0125</v>
      </c>
      <c r="D241" s="4" t="s">
        <v>661</v>
      </c>
      <c r="E241" s="4"/>
      <c r="F241" s="4">
        <f>IF(A241="X",C241,0)</f>
        <v>0</v>
      </c>
      <c r="G241" s="4">
        <f t="shared" si="19"/>
        <v>0</v>
      </c>
      <c r="H241" s="4">
        <f t="shared" si="20"/>
        <v>0</v>
      </c>
    </row>
    <row r="242" spans="1:89" ht="18" customHeight="1" outlineLevel="2" x14ac:dyDescent="0.25">
      <c r="A242" s="19"/>
      <c r="B242" s="7" t="s">
        <v>213</v>
      </c>
      <c r="C242" s="4">
        <v>2.1124999999999998</v>
      </c>
      <c r="D242" s="4" t="s">
        <v>661</v>
      </c>
      <c r="E242" s="4"/>
      <c r="F242" s="4">
        <f>IF(A242="X",C242,0)</f>
        <v>0</v>
      </c>
      <c r="G242" s="4">
        <f t="shared" si="19"/>
        <v>0</v>
      </c>
      <c r="H242" s="4">
        <f t="shared" si="20"/>
        <v>0</v>
      </c>
    </row>
    <row r="243" spans="1:89" ht="18" customHeight="1" outlineLevel="2" x14ac:dyDescent="0.25">
      <c r="A243" s="19"/>
      <c r="B243" s="7" t="s">
        <v>214</v>
      </c>
      <c r="C243" s="4">
        <v>1.0125</v>
      </c>
      <c r="D243" s="4" t="s">
        <v>661</v>
      </c>
      <c r="E243" s="4"/>
      <c r="F243" s="4">
        <f>IF(A243="X",C243,0)</f>
        <v>0</v>
      </c>
      <c r="G243" s="4">
        <f t="shared" si="19"/>
        <v>0</v>
      </c>
      <c r="H243" s="4">
        <f t="shared" si="20"/>
        <v>0</v>
      </c>
    </row>
    <row r="244" spans="1:89" ht="18" customHeight="1" outlineLevel="2" x14ac:dyDescent="0.25">
      <c r="A244" s="19"/>
      <c r="B244" s="7" t="s">
        <v>215</v>
      </c>
      <c r="C244" s="4">
        <v>0.8</v>
      </c>
      <c r="D244" s="4" t="s">
        <v>661</v>
      </c>
      <c r="E244" s="4"/>
      <c r="F244" s="4">
        <f>IF(A244="X",C244,0)</f>
        <v>0</v>
      </c>
      <c r="G244" s="4">
        <f t="shared" si="19"/>
        <v>0</v>
      </c>
      <c r="H244" s="4">
        <f t="shared" si="20"/>
        <v>0</v>
      </c>
    </row>
    <row r="245" spans="1:89" s="29" customFormat="1" ht="18" customHeight="1" outlineLevel="2" x14ac:dyDescent="0.25">
      <c r="A245" s="24"/>
      <c r="B245" s="25" t="s">
        <v>597</v>
      </c>
      <c r="C245" s="26"/>
      <c r="D245" s="26"/>
      <c r="E245" s="26"/>
      <c r="F245" s="26"/>
      <c r="G245" s="26"/>
      <c r="H245" s="26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</row>
    <row r="246" spans="1:89" ht="18" customHeight="1" outlineLevel="2" x14ac:dyDescent="0.25">
      <c r="A246" s="19"/>
      <c r="B246" s="7" t="s">
        <v>216</v>
      </c>
      <c r="C246" s="4">
        <v>0.72499999999999998</v>
      </c>
      <c r="D246" s="4" t="s">
        <v>661</v>
      </c>
      <c r="E246" s="4"/>
      <c r="F246" s="4">
        <f t="shared" ref="F246:F254" si="22">IF(A246="X",C246,0)</f>
        <v>0</v>
      </c>
      <c r="G246" s="4">
        <f t="shared" si="19"/>
        <v>0</v>
      </c>
      <c r="H246" s="4">
        <f t="shared" si="20"/>
        <v>0</v>
      </c>
    </row>
    <row r="247" spans="1:89" ht="18" customHeight="1" outlineLevel="2" x14ac:dyDescent="0.25">
      <c r="A247" s="19"/>
      <c r="B247" s="7" t="s">
        <v>217</v>
      </c>
      <c r="C247" s="4">
        <v>0.86250000000000004</v>
      </c>
      <c r="D247" s="4" t="s">
        <v>661</v>
      </c>
      <c r="E247" s="4"/>
      <c r="F247" s="4">
        <f t="shared" si="22"/>
        <v>0</v>
      </c>
      <c r="G247" s="4">
        <f t="shared" si="19"/>
        <v>0</v>
      </c>
      <c r="H247" s="4">
        <f t="shared" si="20"/>
        <v>0</v>
      </c>
    </row>
    <row r="248" spans="1:89" ht="18" customHeight="1" outlineLevel="2" x14ac:dyDescent="0.25">
      <c r="A248" s="19"/>
      <c r="B248" s="7" t="s">
        <v>218</v>
      </c>
      <c r="C248" s="4">
        <v>0.78749999999999998</v>
      </c>
      <c r="D248" s="4" t="s">
        <v>661</v>
      </c>
      <c r="E248" s="4"/>
      <c r="F248" s="4">
        <f t="shared" si="22"/>
        <v>0</v>
      </c>
      <c r="G248" s="4">
        <f t="shared" si="19"/>
        <v>0</v>
      </c>
      <c r="H248" s="4">
        <f t="shared" si="20"/>
        <v>0</v>
      </c>
    </row>
    <row r="249" spans="1:89" ht="18" customHeight="1" outlineLevel="2" x14ac:dyDescent="0.25">
      <c r="A249" s="19"/>
      <c r="B249" s="7" t="s">
        <v>219</v>
      </c>
      <c r="C249" s="4">
        <v>0.71250000000000002</v>
      </c>
      <c r="D249" s="4" t="s">
        <v>661</v>
      </c>
      <c r="E249" s="4"/>
      <c r="F249" s="4">
        <f t="shared" si="22"/>
        <v>0</v>
      </c>
      <c r="G249" s="4">
        <f t="shared" si="19"/>
        <v>0</v>
      </c>
      <c r="H249" s="4">
        <f t="shared" si="20"/>
        <v>0</v>
      </c>
    </row>
    <row r="250" spans="1:89" ht="18" customHeight="1" outlineLevel="2" x14ac:dyDescent="0.25">
      <c r="A250" s="19"/>
      <c r="B250" s="7" t="s">
        <v>220</v>
      </c>
      <c r="C250" s="4">
        <v>0.65</v>
      </c>
      <c r="D250" s="4" t="s">
        <v>661</v>
      </c>
      <c r="E250" s="4"/>
      <c r="F250" s="4">
        <f t="shared" si="22"/>
        <v>0</v>
      </c>
      <c r="G250" s="4">
        <f t="shared" si="19"/>
        <v>0</v>
      </c>
      <c r="H250" s="4">
        <f t="shared" si="20"/>
        <v>0</v>
      </c>
    </row>
    <row r="251" spans="1:89" ht="18" customHeight="1" outlineLevel="2" x14ac:dyDescent="0.25">
      <c r="A251" s="19"/>
      <c r="B251" s="7" t="s">
        <v>221</v>
      </c>
      <c r="C251" s="4">
        <v>0.78749999999999998</v>
      </c>
      <c r="D251" s="4" t="s">
        <v>661</v>
      </c>
      <c r="E251" s="4"/>
      <c r="F251" s="4">
        <f t="shared" si="22"/>
        <v>0</v>
      </c>
      <c r="G251" s="4">
        <f t="shared" si="19"/>
        <v>0</v>
      </c>
      <c r="H251" s="4">
        <f t="shared" si="20"/>
        <v>0</v>
      </c>
    </row>
    <row r="252" spans="1:89" ht="18" customHeight="1" outlineLevel="2" x14ac:dyDescent="0.25">
      <c r="A252" s="19"/>
      <c r="B252" s="7" t="s">
        <v>222</v>
      </c>
      <c r="C252" s="4">
        <v>0.7</v>
      </c>
      <c r="D252" s="4" t="s">
        <v>661</v>
      </c>
      <c r="E252" s="4"/>
      <c r="F252" s="4">
        <f t="shared" si="22"/>
        <v>0</v>
      </c>
      <c r="G252" s="4">
        <f t="shared" si="19"/>
        <v>0</v>
      </c>
      <c r="H252" s="4">
        <f t="shared" si="20"/>
        <v>0</v>
      </c>
    </row>
    <row r="253" spans="1:89" ht="18" customHeight="1" outlineLevel="2" x14ac:dyDescent="0.25">
      <c r="A253" s="19"/>
      <c r="B253" s="7" t="s">
        <v>223</v>
      </c>
      <c r="C253" s="4">
        <v>0.7</v>
      </c>
      <c r="D253" s="4" t="s">
        <v>661</v>
      </c>
      <c r="E253" s="4"/>
      <c r="F253" s="4">
        <f t="shared" si="22"/>
        <v>0</v>
      </c>
      <c r="G253" s="4">
        <f t="shared" si="19"/>
        <v>0</v>
      </c>
      <c r="H253" s="4">
        <f t="shared" si="20"/>
        <v>0</v>
      </c>
    </row>
    <row r="254" spans="1:89" ht="18" customHeight="1" outlineLevel="2" x14ac:dyDescent="0.25">
      <c r="A254" s="19"/>
      <c r="B254" s="7" t="s">
        <v>224</v>
      </c>
      <c r="C254" s="4">
        <v>0.67500000000000004</v>
      </c>
      <c r="D254" s="4" t="s">
        <v>661</v>
      </c>
      <c r="E254" s="4"/>
      <c r="F254" s="4">
        <f t="shared" si="22"/>
        <v>0</v>
      </c>
      <c r="G254" s="4">
        <f t="shared" si="19"/>
        <v>0</v>
      </c>
      <c r="H254" s="4">
        <f t="shared" si="20"/>
        <v>0</v>
      </c>
    </row>
    <row r="255" spans="1:89" s="29" customFormat="1" ht="18" customHeight="1" outlineLevel="2" x14ac:dyDescent="0.25">
      <c r="A255" s="24"/>
      <c r="B255" s="25" t="s">
        <v>598</v>
      </c>
      <c r="C255" s="26"/>
      <c r="D255" s="26"/>
      <c r="E255" s="26"/>
      <c r="F255" s="26"/>
      <c r="G255" s="26"/>
      <c r="H255" s="26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</row>
    <row r="256" spans="1:89" ht="18" customHeight="1" outlineLevel="2" x14ac:dyDescent="0.25">
      <c r="A256" s="19"/>
      <c r="B256" s="7" t="s">
        <v>225</v>
      </c>
      <c r="C256" s="4">
        <v>1.1625000000000001</v>
      </c>
      <c r="D256" s="4" t="s">
        <v>661</v>
      </c>
      <c r="E256" s="4"/>
      <c r="F256" s="4">
        <f>IF(A256="X",C256,0)</f>
        <v>0</v>
      </c>
      <c r="G256" s="4">
        <f t="shared" si="19"/>
        <v>0</v>
      </c>
      <c r="H256" s="4">
        <f t="shared" si="20"/>
        <v>0</v>
      </c>
    </row>
    <row r="257" spans="1:89" ht="18" customHeight="1" outlineLevel="2" x14ac:dyDescent="0.25">
      <c r="A257" s="19"/>
      <c r="B257" s="7" t="s">
        <v>226</v>
      </c>
      <c r="C257" s="4">
        <v>1</v>
      </c>
      <c r="D257" s="4" t="s">
        <v>661</v>
      </c>
      <c r="E257" s="4"/>
      <c r="F257" s="4">
        <f>IF(A257="X",C257,0)</f>
        <v>0</v>
      </c>
      <c r="G257" s="4">
        <f t="shared" si="19"/>
        <v>0</v>
      </c>
      <c r="H257" s="4">
        <f t="shared" si="20"/>
        <v>0</v>
      </c>
    </row>
    <row r="258" spans="1:89" ht="18" customHeight="1" outlineLevel="2" x14ac:dyDescent="0.25">
      <c r="A258" s="19"/>
      <c r="B258" s="7" t="s">
        <v>227</v>
      </c>
      <c r="C258" s="4">
        <v>2.15</v>
      </c>
      <c r="D258" s="4" t="s">
        <v>661</v>
      </c>
      <c r="E258" s="4"/>
      <c r="F258" s="4">
        <f>IF(A258="X",C258,0)</f>
        <v>0</v>
      </c>
      <c r="G258" s="4">
        <f t="shared" si="19"/>
        <v>0</v>
      </c>
      <c r="H258" s="4">
        <f t="shared" si="20"/>
        <v>0</v>
      </c>
    </row>
    <row r="259" spans="1:89" ht="18" customHeight="1" outlineLevel="2" x14ac:dyDescent="0.25">
      <c r="A259" s="19"/>
      <c r="B259" s="7" t="s">
        <v>228</v>
      </c>
      <c r="C259" s="4">
        <v>1.7124999999999999</v>
      </c>
      <c r="D259" s="4" t="s">
        <v>661</v>
      </c>
      <c r="E259" s="4"/>
      <c r="F259" s="4">
        <f>IF(A259="X",C259,0)</f>
        <v>0</v>
      </c>
      <c r="G259" s="4">
        <f t="shared" si="19"/>
        <v>0</v>
      </c>
      <c r="H259" s="4">
        <f t="shared" si="20"/>
        <v>0</v>
      </c>
    </row>
    <row r="260" spans="1:89" ht="18" customHeight="1" outlineLevel="2" x14ac:dyDescent="0.25">
      <c r="A260" s="19"/>
      <c r="B260" s="7" t="s">
        <v>229</v>
      </c>
      <c r="C260" s="4">
        <v>0.78749999999999998</v>
      </c>
      <c r="D260" s="4" t="s">
        <v>661</v>
      </c>
      <c r="E260" s="4"/>
      <c r="F260" s="4">
        <f>IF(A260="X",C260,0)</f>
        <v>0</v>
      </c>
      <c r="G260" s="4">
        <f t="shared" si="19"/>
        <v>0</v>
      </c>
      <c r="H260" s="4">
        <f t="shared" si="20"/>
        <v>0</v>
      </c>
    </row>
    <row r="261" spans="1:89" ht="18" customHeight="1" outlineLevel="1" x14ac:dyDescent="0.25">
      <c r="A261" s="43"/>
      <c r="B261" s="44"/>
      <c r="C261" s="45"/>
      <c r="D261" s="27"/>
      <c r="E261" s="45"/>
      <c r="F261" s="46"/>
      <c r="G261" s="46"/>
      <c r="H261" s="46"/>
    </row>
    <row r="262" spans="1:89" s="29" customFormat="1" ht="18" customHeight="1" outlineLevel="1" x14ac:dyDescent="0.2">
      <c r="A262" s="30" t="s">
        <v>21</v>
      </c>
      <c r="B262" s="30"/>
      <c r="C262" s="32"/>
      <c r="D262" s="32"/>
      <c r="E262" s="32"/>
      <c r="F262" s="32"/>
      <c r="G262" s="32"/>
      <c r="H262" s="32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</row>
    <row r="263" spans="1:89" s="29" customFormat="1" ht="18" customHeight="1" outlineLevel="2" x14ac:dyDescent="0.25">
      <c r="A263" s="24"/>
      <c r="B263" s="25" t="s">
        <v>569</v>
      </c>
      <c r="C263" s="26"/>
      <c r="D263" s="26"/>
      <c r="E263" s="26"/>
      <c r="F263" s="26"/>
      <c r="G263" s="26"/>
      <c r="H263" s="26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</row>
    <row r="264" spans="1:89" ht="18" customHeight="1" outlineLevel="2" x14ac:dyDescent="0.25">
      <c r="A264" s="19"/>
      <c r="B264" s="7" t="s">
        <v>22</v>
      </c>
      <c r="C264" s="4">
        <v>0.875</v>
      </c>
      <c r="D264" s="4" t="s">
        <v>661</v>
      </c>
      <c r="E264" s="4"/>
      <c r="F264" s="4">
        <f t="shared" ref="F264:F270" si="23">IF(A264="X",C264,0)</f>
        <v>0</v>
      </c>
      <c r="G264" s="4">
        <f t="shared" ref="G264:G277" si="24">IF(AND(A264="x",D264="x"),1,0)</f>
        <v>0</v>
      </c>
      <c r="H264" s="4">
        <f t="shared" ref="H264:H277" si="25">IF(AND(A264="x",E264="x"),1,0)</f>
        <v>0</v>
      </c>
    </row>
    <row r="265" spans="1:89" ht="18" customHeight="1" outlineLevel="2" x14ac:dyDescent="0.25">
      <c r="A265" s="19"/>
      <c r="B265" s="7" t="s">
        <v>23</v>
      </c>
      <c r="C265" s="4">
        <v>0.91249999999999998</v>
      </c>
      <c r="D265" s="4" t="s">
        <v>661</v>
      </c>
      <c r="E265" s="4"/>
      <c r="F265" s="4">
        <f t="shared" si="23"/>
        <v>0</v>
      </c>
      <c r="G265" s="4">
        <f t="shared" si="24"/>
        <v>0</v>
      </c>
      <c r="H265" s="4">
        <f t="shared" si="25"/>
        <v>0</v>
      </c>
    </row>
    <row r="266" spans="1:89" ht="18" customHeight="1" outlineLevel="2" x14ac:dyDescent="0.25">
      <c r="A266" s="19"/>
      <c r="B266" s="7" t="s">
        <v>24</v>
      </c>
      <c r="C266" s="4">
        <v>0.98750000000000004</v>
      </c>
      <c r="D266" s="4" t="s">
        <v>661</v>
      </c>
      <c r="E266" s="4"/>
      <c r="F266" s="4">
        <f t="shared" si="23"/>
        <v>0</v>
      </c>
      <c r="G266" s="4">
        <f t="shared" si="24"/>
        <v>0</v>
      </c>
      <c r="H266" s="4">
        <f t="shared" si="25"/>
        <v>0</v>
      </c>
    </row>
    <row r="267" spans="1:89" ht="18" customHeight="1" outlineLevel="2" x14ac:dyDescent="0.25">
      <c r="A267" s="19"/>
      <c r="B267" s="7" t="s">
        <v>25</v>
      </c>
      <c r="C267" s="4">
        <v>0.9</v>
      </c>
      <c r="D267" s="4" t="s">
        <v>661</v>
      </c>
      <c r="E267" s="4"/>
      <c r="F267" s="4">
        <f t="shared" si="23"/>
        <v>0</v>
      </c>
      <c r="G267" s="4">
        <f t="shared" si="24"/>
        <v>0</v>
      </c>
      <c r="H267" s="4">
        <f t="shared" si="25"/>
        <v>0</v>
      </c>
    </row>
    <row r="268" spans="1:89" ht="18" customHeight="1" outlineLevel="2" x14ac:dyDescent="0.25">
      <c r="A268" s="19"/>
      <c r="B268" s="7" t="s">
        <v>26</v>
      </c>
      <c r="C268" s="4">
        <v>0.73750000000000004</v>
      </c>
      <c r="D268" s="4" t="s">
        <v>661</v>
      </c>
      <c r="E268" s="4"/>
      <c r="F268" s="4">
        <f t="shared" si="23"/>
        <v>0</v>
      </c>
      <c r="G268" s="4">
        <f t="shared" si="24"/>
        <v>0</v>
      </c>
      <c r="H268" s="4">
        <f t="shared" si="25"/>
        <v>0</v>
      </c>
    </row>
    <row r="269" spans="1:89" ht="18" customHeight="1" outlineLevel="2" x14ac:dyDescent="0.25">
      <c r="A269" s="19"/>
      <c r="B269" s="7" t="s">
        <v>27</v>
      </c>
      <c r="C269" s="4">
        <v>0.96250000000000002</v>
      </c>
      <c r="D269" s="4" t="s">
        <v>661</v>
      </c>
      <c r="E269" s="4"/>
      <c r="F269" s="4">
        <f t="shared" si="23"/>
        <v>0</v>
      </c>
      <c r="G269" s="4">
        <f t="shared" si="24"/>
        <v>0</v>
      </c>
      <c r="H269" s="4">
        <f t="shared" si="25"/>
        <v>0</v>
      </c>
    </row>
    <row r="270" spans="1:89" ht="18" customHeight="1" outlineLevel="2" x14ac:dyDescent="0.25">
      <c r="A270" s="19"/>
      <c r="B270" s="7" t="s">
        <v>28</v>
      </c>
      <c r="C270" s="4">
        <v>0.77500000000000002</v>
      </c>
      <c r="D270" s="4" t="s">
        <v>661</v>
      </c>
      <c r="E270" s="4"/>
      <c r="F270" s="4">
        <f t="shared" si="23"/>
        <v>0</v>
      </c>
      <c r="G270" s="4">
        <f t="shared" si="24"/>
        <v>0</v>
      </c>
      <c r="H270" s="4">
        <f t="shared" si="25"/>
        <v>0</v>
      </c>
    </row>
    <row r="271" spans="1:89" s="29" customFormat="1" ht="18" customHeight="1" outlineLevel="2" x14ac:dyDescent="0.25">
      <c r="A271" s="24"/>
      <c r="B271" s="25" t="s">
        <v>555</v>
      </c>
      <c r="C271" s="26"/>
      <c r="D271" s="26"/>
      <c r="E271" s="26"/>
      <c r="F271" s="26"/>
      <c r="G271" s="26"/>
      <c r="H271" s="26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</row>
    <row r="272" spans="1:89" ht="18" customHeight="1" outlineLevel="2" x14ac:dyDescent="0.25">
      <c r="A272" s="19"/>
      <c r="B272" s="7" t="s">
        <v>29</v>
      </c>
      <c r="C272" s="4">
        <v>1.9875</v>
      </c>
      <c r="D272" s="4" t="s">
        <v>661</v>
      </c>
      <c r="E272" s="4"/>
      <c r="F272" s="4">
        <f>IF(A272="X",C272,0)</f>
        <v>0</v>
      </c>
      <c r="G272" s="4">
        <f t="shared" si="24"/>
        <v>0</v>
      </c>
      <c r="H272" s="4">
        <f t="shared" si="25"/>
        <v>0</v>
      </c>
    </row>
    <row r="273" spans="1:89" ht="18" customHeight="1" outlineLevel="2" x14ac:dyDescent="0.25">
      <c r="A273" s="19"/>
      <c r="B273" s="7" t="s">
        <v>30</v>
      </c>
      <c r="C273" s="4">
        <v>1.8</v>
      </c>
      <c r="D273" s="4" t="s">
        <v>661</v>
      </c>
      <c r="E273" s="4"/>
      <c r="F273" s="4">
        <f>IF(A273="X",C273,0)</f>
        <v>0</v>
      </c>
      <c r="G273" s="4">
        <f t="shared" si="24"/>
        <v>0</v>
      </c>
      <c r="H273" s="4">
        <f t="shared" si="25"/>
        <v>0</v>
      </c>
    </row>
    <row r="274" spans="1:89" ht="18" customHeight="1" outlineLevel="2" x14ac:dyDescent="0.25">
      <c r="A274" s="19"/>
      <c r="B274" s="7" t="s">
        <v>31</v>
      </c>
      <c r="C274" s="4">
        <v>2.25</v>
      </c>
      <c r="D274" s="4" t="s">
        <v>661</v>
      </c>
      <c r="E274" s="4"/>
      <c r="F274" s="4">
        <f>IF(A274="X",C274,0)</f>
        <v>0</v>
      </c>
      <c r="G274" s="4">
        <f t="shared" si="24"/>
        <v>0</v>
      </c>
      <c r="H274" s="4">
        <f t="shared" si="25"/>
        <v>0</v>
      </c>
    </row>
    <row r="275" spans="1:89" s="29" customFormat="1" ht="18" customHeight="1" outlineLevel="2" x14ac:dyDescent="0.25">
      <c r="A275" s="24"/>
      <c r="B275" s="25" t="s">
        <v>556</v>
      </c>
      <c r="C275" s="26"/>
      <c r="D275" s="26"/>
      <c r="E275" s="26"/>
      <c r="F275" s="26"/>
      <c r="G275" s="26"/>
      <c r="H275" s="26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</row>
    <row r="276" spans="1:89" ht="18" customHeight="1" outlineLevel="2" x14ac:dyDescent="0.25">
      <c r="A276" s="19"/>
      <c r="B276" s="7" t="s">
        <v>32</v>
      </c>
      <c r="C276" s="4">
        <v>1.1125</v>
      </c>
      <c r="D276" s="4" t="s">
        <v>661</v>
      </c>
      <c r="E276" s="4"/>
      <c r="F276" s="4">
        <f>IF(A276="X",C276,0)</f>
        <v>0</v>
      </c>
      <c r="G276" s="4">
        <f t="shared" si="24"/>
        <v>0</v>
      </c>
      <c r="H276" s="4">
        <f t="shared" si="25"/>
        <v>0</v>
      </c>
    </row>
    <row r="277" spans="1:89" ht="18" customHeight="1" outlineLevel="2" x14ac:dyDescent="0.25">
      <c r="A277" s="19"/>
      <c r="B277" s="7" t="s">
        <v>33</v>
      </c>
      <c r="C277" s="4">
        <v>1.1375</v>
      </c>
      <c r="D277" s="4" t="s">
        <v>661</v>
      </c>
      <c r="E277" s="4"/>
      <c r="F277" s="4">
        <f>IF(A277="X",C277,0)</f>
        <v>0</v>
      </c>
      <c r="G277" s="4">
        <f t="shared" si="24"/>
        <v>0</v>
      </c>
      <c r="H277" s="4">
        <f t="shared" si="25"/>
        <v>0</v>
      </c>
    </row>
    <row r="278" spans="1:89" ht="18" customHeight="1" outlineLevel="1" x14ac:dyDescent="0.25">
      <c r="A278" s="43"/>
      <c r="B278" s="44"/>
      <c r="C278" s="45"/>
      <c r="D278" s="45"/>
      <c r="E278" s="45"/>
      <c r="F278" s="46"/>
      <c r="G278" s="46"/>
      <c r="H278" s="46"/>
    </row>
    <row r="279" spans="1:89" s="29" customFormat="1" ht="18" customHeight="1" outlineLevel="1" x14ac:dyDescent="0.2">
      <c r="A279" s="30" t="s">
        <v>230</v>
      </c>
      <c r="B279" s="30"/>
      <c r="C279" s="31"/>
      <c r="D279" s="31"/>
      <c r="E279" s="31"/>
      <c r="F279" s="31"/>
      <c r="G279" s="31"/>
      <c r="H279" s="31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</row>
    <row r="280" spans="1:89" s="29" customFormat="1" ht="18" customHeight="1" outlineLevel="2" x14ac:dyDescent="0.25">
      <c r="A280" s="24"/>
      <c r="B280" s="25" t="s">
        <v>599</v>
      </c>
      <c r="C280" s="26"/>
      <c r="D280" s="26"/>
      <c r="E280" s="26"/>
      <c r="F280" s="26"/>
      <c r="G280" s="26"/>
      <c r="H280" s="26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</row>
    <row r="281" spans="1:89" ht="18" customHeight="1" outlineLevel="2" x14ac:dyDescent="0.25">
      <c r="A281" s="19"/>
      <c r="B281" s="7" t="s">
        <v>231</v>
      </c>
      <c r="C281" s="5">
        <v>0.71250000000000002</v>
      </c>
      <c r="D281" s="4" t="s">
        <v>661</v>
      </c>
      <c r="E281" s="5"/>
      <c r="F281" s="4">
        <f>IF(A281="X",C281,0)</f>
        <v>0</v>
      </c>
      <c r="G281" s="4">
        <f t="shared" ref="G281:G343" si="26">IF(AND(A281="x",D281="x"),1,0)</f>
        <v>0</v>
      </c>
      <c r="H281" s="4">
        <f t="shared" ref="H281:H343" si="27">IF(AND(A281="x",E281="x"),1,0)</f>
        <v>0</v>
      </c>
    </row>
    <row r="282" spans="1:89" ht="18" customHeight="1" outlineLevel="2" x14ac:dyDescent="0.25">
      <c r="A282" s="19"/>
      <c r="B282" s="7" t="s">
        <v>232</v>
      </c>
      <c r="C282" s="5">
        <v>0.8125</v>
      </c>
      <c r="D282" s="4" t="s">
        <v>661</v>
      </c>
      <c r="E282" s="5"/>
      <c r="F282" s="4">
        <f>IF(A282="X",C282,0)</f>
        <v>0</v>
      </c>
      <c r="G282" s="4">
        <f t="shared" si="26"/>
        <v>0</v>
      </c>
      <c r="H282" s="4">
        <f t="shared" si="27"/>
        <v>0</v>
      </c>
    </row>
    <row r="283" spans="1:89" ht="18" customHeight="1" outlineLevel="2" x14ac:dyDescent="0.25">
      <c r="A283" s="19"/>
      <c r="B283" s="7" t="s">
        <v>233</v>
      </c>
      <c r="C283" s="5">
        <v>1.1375</v>
      </c>
      <c r="D283" s="4" t="s">
        <v>661</v>
      </c>
      <c r="E283" s="5"/>
      <c r="F283" s="4">
        <f>IF(A283="X",C283,0)</f>
        <v>0</v>
      </c>
      <c r="G283" s="4">
        <f t="shared" si="26"/>
        <v>0</v>
      </c>
      <c r="H283" s="4">
        <f t="shared" si="27"/>
        <v>0</v>
      </c>
    </row>
    <row r="284" spans="1:89" ht="18" customHeight="1" outlineLevel="2" x14ac:dyDescent="0.25">
      <c r="A284" s="19"/>
      <c r="B284" s="7" t="s">
        <v>234</v>
      </c>
      <c r="C284" s="5">
        <v>0.8125</v>
      </c>
      <c r="D284" s="4" t="s">
        <v>661</v>
      </c>
      <c r="E284" s="5"/>
      <c r="F284" s="4">
        <f>IF(A284="X",C284,0)</f>
        <v>0</v>
      </c>
      <c r="G284" s="4">
        <f t="shared" si="26"/>
        <v>0</v>
      </c>
      <c r="H284" s="4">
        <f t="shared" si="27"/>
        <v>0</v>
      </c>
    </row>
    <row r="285" spans="1:89" s="29" customFormat="1" ht="18" customHeight="1" outlineLevel="2" x14ac:dyDescent="0.25">
      <c r="A285" s="24"/>
      <c r="B285" s="25" t="s">
        <v>600</v>
      </c>
      <c r="C285" s="26"/>
      <c r="D285" s="26"/>
      <c r="E285" s="26"/>
      <c r="F285" s="26"/>
      <c r="G285" s="26"/>
      <c r="H285" s="26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</row>
    <row r="286" spans="1:89" ht="18" customHeight="1" outlineLevel="2" x14ac:dyDescent="0.25">
      <c r="A286" s="19"/>
      <c r="B286" s="7" t="s">
        <v>235</v>
      </c>
      <c r="C286" s="5">
        <v>1.0625</v>
      </c>
      <c r="D286" s="4" t="s">
        <v>661</v>
      </c>
      <c r="E286" s="5"/>
      <c r="F286" s="4">
        <f>IF(A286="X",C286,0)</f>
        <v>0</v>
      </c>
      <c r="G286" s="4">
        <f t="shared" si="26"/>
        <v>0</v>
      </c>
      <c r="H286" s="4">
        <f t="shared" si="27"/>
        <v>0</v>
      </c>
    </row>
    <row r="287" spans="1:89" ht="18" customHeight="1" outlineLevel="2" x14ac:dyDescent="0.25">
      <c r="A287" s="19"/>
      <c r="B287" s="7" t="s">
        <v>236</v>
      </c>
      <c r="C287" s="5">
        <v>0.73750000000000004</v>
      </c>
      <c r="D287" s="4" t="s">
        <v>661</v>
      </c>
      <c r="E287" s="5"/>
      <c r="F287" s="4">
        <f>IF(A287="X",C287,0)</f>
        <v>0</v>
      </c>
      <c r="G287" s="4">
        <f t="shared" si="26"/>
        <v>0</v>
      </c>
      <c r="H287" s="4">
        <f t="shared" si="27"/>
        <v>0</v>
      </c>
    </row>
    <row r="288" spans="1:89" ht="18" customHeight="1" outlineLevel="2" x14ac:dyDescent="0.25">
      <c r="A288" s="19"/>
      <c r="B288" s="7" t="s">
        <v>237</v>
      </c>
      <c r="C288" s="5">
        <v>0.77500000000000002</v>
      </c>
      <c r="D288" s="4" t="s">
        <v>661</v>
      </c>
      <c r="E288" s="5"/>
      <c r="F288" s="4">
        <f>IF(A288="X",C288,0)</f>
        <v>0</v>
      </c>
      <c r="G288" s="4">
        <f t="shared" si="26"/>
        <v>0</v>
      </c>
      <c r="H288" s="4">
        <f t="shared" si="27"/>
        <v>0</v>
      </c>
    </row>
    <row r="289" spans="1:89" ht="18" customHeight="1" outlineLevel="2" x14ac:dyDescent="0.25">
      <c r="A289" s="19"/>
      <c r="B289" s="7" t="s">
        <v>238</v>
      </c>
      <c r="C289" s="5">
        <v>0.67500000000000004</v>
      </c>
      <c r="D289" s="4" t="s">
        <v>661</v>
      </c>
      <c r="E289" s="5"/>
      <c r="F289" s="4">
        <f>IF(A289="X",C289,0)</f>
        <v>0</v>
      </c>
      <c r="G289" s="4">
        <f t="shared" si="26"/>
        <v>0</v>
      </c>
      <c r="H289" s="4">
        <f t="shared" si="27"/>
        <v>0</v>
      </c>
    </row>
    <row r="290" spans="1:89" s="29" customFormat="1" ht="18" customHeight="1" outlineLevel="2" x14ac:dyDescent="0.25">
      <c r="A290" s="24"/>
      <c r="B290" s="25" t="s">
        <v>601</v>
      </c>
      <c r="C290" s="26"/>
      <c r="D290" s="26"/>
      <c r="E290" s="26"/>
      <c r="F290" s="26"/>
      <c r="G290" s="26"/>
      <c r="H290" s="26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</row>
    <row r="291" spans="1:89" ht="18" customHeight="1" outlineLevel="2" x14ac:dyDescent="0.25">
      <c r="A291" s="19"/>
      <c r="B291" s="7" t="s">
        <v>239</v>
      </c>
      <c r="C291" s="5">
        <v>0.875</v>
      </c>
      <c r="D291" s="4" t="s">
        <v>661</v>
      </c>
      <c r="E291" s="5"/>
      <c r="F291" s="4">
        <f t="shared" ref="F291:F299" si="28">IF(A291="X",C291,0)</f>
        <v>0</v>
      </c>
      <c r="G291" s="4">
        <f t="shared" si="26"/>
        <v>0</v>
      </c>
      <c r="H291" s="4">
        <f t="shared" si="27"/>
        <v>0</v>
      </c>
    </row>
    <row r="292" spans="1:89" ht="18" customHeight="1" outlineLevel="2" x14ac:dyDescent="0.25">
      <c r="A292" s="19"/>
      <c r="B292" s="7" t="s">
        <v>240</v>
      </c>
      <c r="C292" s="5">
        <v>1.1000000000000001</v>
      </c>
      <c r="D292" s="4" t="s">
        <v>661</v>
      </c>
      <c r="E292" s="5"/>
      <c r="F292" s="4">
        <f t="shared" si="28"/>
        <v>0</v>
      </c>
      <c r="G292" s="4">
        <f t="shared" si="26"/>
        <v>0</v>
      </c>
      <c r="H292" s="4">
        <f t="shared" si="27"/>
        <v>0</v>
      </c>
    </row>
    <row r="293" spans="1:89" ht="18" customHeight="1" outlineLevel="2" x14ac:dyDescent="0.25">
      <c r="A293" s="19"/>
      <c r="B293" s="7" t="s">
        <v>241</v>
      </c>
      <c r="C293" s="5">
        <v>1.2124999999999999</v>
      </c>
      <c r="D293" s="4" t="s">
        <v>661</v>
      </c>
      <c r="E293" s="5"/>
      <c r="F293" s="4">
        <f t="shared" si="28"/>
        <v>0</v>
      </c>
      <c r="G293" s="4">
        <f t="shared" si="26"/>
        <v>0</v>
      </c>
      <c r="H293" s="4">
        <f t="shared" si="27"/>
        <v>0</v>
      </c>
    </row>
    <row r="294" spans="1:89" ht="18" customHeight="1" outlineLevel="2" x14ac:dyDescent="0.25">
      <c r="A294" s="19"/>
      <c r="B294" s="7" t="s">
        <v>242</v>
      </c>
      <c r="C294" s="5">
        <v>1.3</v>
      </c>
      <c r="D294" s="4" t="s">
        <v>661</v>
      </c>
      <c r="E294" s="5"/>
      <c r="F294" s="4">
        <f t="shared" si="28"/>
        <v>0</v>
      </c>
      <c r="G294" s="4">
        <f t="shared" si="26"/>
        <v>0</v>
      </c>
      <c r="H294" s="4">
        <f t="shared" si="27"/>
        <v>0</v>
      </c>
    </row>
    <row r="295" spans="1:89" ht="18" customHeight="1" outlineLevel="2" x14ac:dyDescent="0.25">
      <c r="A295" s="19"/>
      <c r="B295" s="7" t="s">
        <v>243</v>
      </c>
      <c r="C295" s="5">
        <v>1.1125</v>
      </c>
      <c r="D295" s="4" t="s">
        <v>661</v>
      </c>
      <c r="E295" s="5"/>
      <c r="F295" s="4">
        <f t="shared" si="28"/>
        <v>0</v>
      </c>
      <c r="G295" s="4">
        <f t="shared" si="26"/>
        <v>0</v>
      </c>
      <c r="H295" s="4">
        <f t="shared" si="27"/>
        <v>0</v>
      </c>
    </row>
    <row r="296" spans="1:89" ht="18" customHeight="1" outlineLevel="2" x14ac:dyDescent="0.25">
      <c r="A296" s="19"/>
      <c r="B296" s="7" t="s">
        <v>244</v>
      </c>
      <c r="C296" s="5">
        <v>0.92500000000000004</v>
      </c>
      <c r="D296" s="4" t="s">
        <v>661</v>
      </c>
      <c r="E296" s="5"/>
      <c r="F296" s="4">
        <f t="shared" si="28"/>
        <v>0</v>
      </c>
      <c r="G296" s="4">
        <f t="shared" si="26"/>
        <v>0</v>
      </c>
      <c r="H296" s="4">
        <f t="shared" si="27"/>
        <v>0</v>
      </c>
    </row>
    <row r="297" spans="1:89" ht="18" customHeight="1" outlineLevel="2" x14ac:dyDescent="0.25">
      <c r="A297" s="19"/>
      <c r="B297" s="7" t="s">
        <v>245</v>
      </c>
      <c r="C297" s="5">
        <v>0.66249999999999998</v>
      </c>
      <c r="D297" s="4" t="s">
        <v>661</v>
      </c>
      <c r="E297" s="5"/>
      <c r="F297" s="4">
        <f t="shared" si="28"/>
        <v>0</v>
      </c>
      <c r="G297" s="4">
        <f t="shared" si="26"/>
        <v>0</v>
      </c>
      <c r="H297" s="4">
        <f t="shared" si="27"/>
        <v>0</v>
      </c>
    </row>
    <row r="298" spans="1:89" ht="18" customHeight="1" outlineLevel="2" x14ac:dyDescent="0.25">
      <c r="A298" s="19"/>
      <c r="B298" s="7" t="s">
        <v>246</v>
      </c>
      <c r="C298" s="5">
        <v>0.73750000000000004</v>
      </c>
      <c r="D298" s="4" t="s">
        <v>661</v>
      </c>
      <c r="E298" s="5"/>
      <c r="F298" s="4">
        <f t="shared" si="28"/>
        <v>0</v>
      </c>
      <c r="G298" s="4">
        <f t="shared" si="26"/>
        <v>0</v>
      </c>
      <c r="H298" s="4">
        <f t="shared" si="27"/>
        <v>0</v>
      </c>
    </row>
    <row r="299" spans="1:89" ht="18" customHeight="1" outlineLevel="2" x14ac:dyDescent="0.25">
      <c r="A299" s="19"/>
      <c r="B299" s="7" t="s">
        <v>247</v>
      </c>
      <c r="C299" s="5">
        <v>0.65</v>
      </c>
      <c r="D299" s="4" t="s">
        <v>661</v>
      </c>
      <c r="E299" s="5"/>
      <c r="F299" s="4">
        <f t="shared" si="28"/>
        <v>0</v>
      </c>
      <c r="G299" s="4">
        <f t="shared" si="26"/>
        <v>0</v>
      </c>
      <c r="H299" s="4">
        <f t="shared" si="27"/>
        <v>0</v>
      </c>
    </row>
    <row r="300" spans="1:89" s="29" customFormat="1" ht="18" customHeight="1" outlineLevel="2" x14ac:dyDescent="0.25">
      <c r="A300" s="24"/>
      <c r="B300" s="25" t="s">
        <v>602</v>
      </c>
      <c r="C300" s="26"/>
      <c r="D300" s="26"/>
      <c r="E300" s="26"/>
      <c r="F300" s="26"/>
      <c r="G300" s="26"/>
      <c r="H300" s="26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</row>
    <row r="301" spans="1:89" ht="18" customHeight="1" outlineLevel="2" x14ac:dyDescent="0.25">
      <c r="A301" s="19"/>
      <c r="B301" s="7" t="s">
        <v>248</v>
      </c>
      <c r="C301" s="5">
        <v>0.9</v>
      </c>
      <c r="D301" s="4" t="s">
        <v>661</v>
      </c>
      <c r="E301" s="5"/>
      <c r="F301" s="4">
        <f>IF(A301="X",C301,0)</f>
        <v>0</v>
      </c>
      <c r="G301" s="4">
        <f t="shared" si="26"/>
        <v>0</v>
      </c>
      <c r="H301" s="4">
        <f t="shared" si="27"/>
        <v>0</v>
      </c>
    </row>
    <row r="302" spans="1:89" ht="18" customHeight="1" outlineLevel="2" x14ac:dyDescent="0.25">
      <c r="A302" s="19"/>
      <c r="B302" s="7" t="s">
        <v>249</v>
      </c>
      <c r="C302" s="5">
        <v>0.85</v>
      </c>
      <c r="D302" s="4" t="s">
        <v>661</v>
      </c>
      <c r="E302" s="5"/>
      <c r="F302" s="4">
        <f>IF(A302="X",C302,0)</f>
        <v>0</v>
      </c>
      <c r="G302" s="4">
        <f t="shared" si="26"/>
        <v>0</v>
      </c>
      <c r="H302" s="4">
        <f t="shared" si="27"/>
        <v>0</v>
      </c>
    </row>
    <row r="303" spans="1:89" s="29" customFormat="1" ht="18" customHeight="1" outlineLevel="2" x14ac:dyDescent="0.25">
      <c r="A303" s="24"/>
      <c r="B303" s="25" t="s">
        <v>603</v>
      </c>
      <c r="C303" s="26"/>
      <c r="D303" s="26"/>
      <c r="E303" s="26"/>
      <c r="F303" s="26"/>
      <c r="G303" s="26"/>
      <c r="H303" s="26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</row>
    <row r="304" spans="1:89" ht="18" customHeight="1" outlineLevel="2" x14ac:dyDescent="0.25">
      <c r="A304" s="19"/>
      <c r="B304" s="7" t="s">
        <v>250</v>
      </c>
      <c r="C304" s="5">
        <v>1.125</v>
      </c>
      <c r="D304" s="4" t="s">
        <v>661</v>
      </c>
      <c r="E304" s="5"/>
      <c r="F304" s="4">
        <f t="shared" ref="F304:F311" si="29">IF(A304="X",C304,0)</f>
        <v>0</v>
      </c>
      <c r="G304" s="4">
        <f t="shared" si="26"/>
        <v>0</v>
      </c>
      <c r="H304" s="4">
        <f t="shared" si="27"/>
        <v>0</v>
      </c>
    </row>
    <row r="305" spans="1:89" ht="18" customHeight="1" outlineLevel="2" x14ac:dyDescent="0.25">
      <c r="A305" s="19"/>
      <c r="B305" s="7" t="s">
        <v>251</v>
      </c>
      <c r="C305" s="5">
        <v>1.0249999999999999</v>
      </c>
      <c r="D305" s="4" t="s">
        <v>661</v>
      </c>
      <c r="E305" s="5"/>
      <c r="F305" s="4">
        <f t="shared" si="29"/>
        <v>0</v>
      </c>
      <c r="G305" s="4">
        <f t="shared" si="26"/>
        <v>0</v>
      </c>
      <c r="H305" s="4">
        <f t="shared" si="27"/>
        <v>0</v>
      </c>
    </row>
    <row r="306" spans="1:89" ht="18" customHeight="1" outlineLevel="2" x14ac:dyDescent="0.25">
      <c r="A306" s="19"/>
      <c r="B306" s="7" t="s">
        <v>252</v>
      </c>
      <c r="C306" s="5">
        <v>0.72499999999999998</v>
      </c>
      <c r="D306" s="4" t="s">
        <v>661</v>
      </c>
      <c r="E306" s="5"/>
      <c r="F306" s="4">
        <f t="shared" si="29"/>
        <v>0</v>
      </c>
      <c r="G306" s="4">
        <f t="shared" si="26"/>
        <v>0</v>
      </c>
      <c r="H306" s="4">
        <f t="shared" si="27"/>
        <v>0</v>
      </c>
    </row>
    <row r="307" spans="1:89" ht="18" customHeight="1" outlineLevel="2" x14ac:dyDescent="0.25">
      <c r="A307" s="19"/>
      <c r="B307" s="7" t="s">
        <v>253</v>
      </c>
      <c r="C307" s="5">
        <v>0.78749999999999998</v>
      </c>
      <c r="D307" s="4" t="s">
        <v>661</v>
      </c>
      <c r="E307" s="5"/>
      <c r="F307" s="4">
        <f t="shared" si="29"/>
        <v>0</v>
      </c>
      <c r="G307" s="4">
        <f t="shared" si="26"/>
        <v>0</v>
      </c>
      <c r="H307" s="4">
        <f t="shared" si="27"/>
        <v>0</v>
      </c>
    </row>
    <row r="308" spans="1:89" ht="18" customHeight="1" outlineLevel="2" x14ac:dyDescent="0.25">
      <c r="A308" s="19"/>
      <c r="B308" s="7" t="s">
        <v>254</v>
      </c>
      <c r="C308" s="5">
        <v>0.92500000000000004</v>
      </c>
      <c r="D308" s="4" t="s">
        <v>661</v>
      </c>
      <c r="E308" s="5"/>
      <c r="F308" s="4">
        <f t="shared" si="29"/>
        <v>0</v>
      </c>
      <c r="G308" s="4">
        <f t="shared" si="26"/>
        <v>0</v>
      </c>
      <c r="H308" s="4">
        <f t="shared" si="27"/>
        <v>0</v>
      </c>
    </row>
    <row r="309" spans="1:89" ht="18" customHeight="1" outlineLevel="2" x14ac:dyDescent="0.25">
      <c r="A309" s="19"/>
      <c r="B309" s="7" t="s">
        <v>255</v>
      </c>
      <c r="C309" s="5">
        <v>0.65</v>
      </c>
      <c r="D309" s="4" t="s">
        <v>661</v>
      </c>
      <c r="E309" s="5"/>
      <c r="F309" s="4">
        <f t="shared" si="29"/>
        <v>0</v>
      </c>
      <c r="G309" s="4">
        <f t="shared" si="26"/>
        <v>0</v>
      </c>
      <c r="H309" s="4">
        <f t="shared" si="27"/>
        <v>0</v>
      </c>
    </row>
    <row r="310" spans="1:89" ht="18" customHeight="1" outlineLevel="2" x14ac:dyDescent="0.25">
      <c r="A310" s="19"/>
      <c r="B310" s="7" t="s">
        <v>256</v>
      </c>
      <c r="C310" s="5">
        <v>0.625</v>
      </c>
      <c r="D310" s="4" t="s">
        <v>661</v>
      </c>
      <c r="E310" s="5"/>
      <c r="F310" s="4">
        <f t="shared" si="29"/>
        <v>0</v>
      </c>
      <c r="G310" s="4">
        <f t="shared" si="26"/>
        <v>0</v>
      </c>
      <c r="H310" s="4">
        <f t="shared" si="27"/>
        <v>0</v>
      </c>
    </row>
    <row r="311" spans="1:89" ht="18" customHeight="1" outlineLevel="2" x14ac:dyDescent="0.25">
      <c r="A311" s="19"/>
      <c r="B311" s="7" t="s">
        <v>257</v>
      </c>
      <c r="C311" s="5">
        <v>0.98750000000000004</v>
      </c>
      <c r="D311" s="4" t="s">
        <v>661</v>
      </c>
      <c r="E311" s="5"/>
      <c r="F311" s="4">
        <f t="shared" si="29"/>
        <v>0</v>
      </c>
      <c r="G311" s="4">
        <f t="shared" si="26"/>
        <v>0</v>
      </c>
      <c r="H311" s="4">
        <f t="shared" si="27"/>
        <v>0</v>
      </c>
    </row>
    <row r="312" spans="1:89" s="29" customFormat="1" ht="18" customHeight="1" outlineLevel="2" x14ac:dyDescent="0.25">
      <c r="A312" s="24"/>
      <c r="B312" s="25" t="s">
        <v>604</v>
      </c>
      <c r="C312" s="26"/>
      <c r="D312" s="27"/>
      <c r="E312" s="26"/>
      <c r="F312" s="26"/>
      <c r="G312" s="26"/>
      <c r="H312" s="26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</row>
    <row r="313" spans="1:89" ht="18" customHeight="1" outlineLevel="2" x14ac:dyDescent="0.25">
      <c r="A313" s="19"/>
      <c r="B313" s="7" t="s">
        <v>258</v>
      </c>
      <c r="C313" s="5">
        <v>0.85</v>
      </c>
      <c r="D313" s="4" t="s">
        <v>661</v>
      </c>
      <c r="E313" s="5"/>
      <c r="F313" s="4">
        <f>IF(A313="X",C313,0)</f>
        <v>0</v>
      </c>
      <c r="G313" s="4">
        <f t="shared" si="26"/>
        <v>0</v>
      </c>
      <c r="H313" s="4">
        <f t="shared" si="27"/>
        <v>0</v>
      </c>
    </row>
    <row r="314" spans="1:89" ht="18" customHeight="1" outlineLevel="2" x14ac:dyDescent="0.25">
      <c r="A314" s="19"/>
      <c r="B314" s="7" t="s">
        <v>259</v>
      </c>
      <c r="C314" s="5">
        <v>0.76249999999999996</v>
      </c>
      <c r="D314" s="4" t="s">
        <v>661</v>
      </c>
      <c r="E314" s="5"/>
      <c r="F314" s="4">
        <f>IF(A314="X",C314,0)</f>
        <v>0</v>
      </c>
      <c r="G314" s="4">
        <f t="shared" si="26"/>
        <v>0</v>
      </c>
      <c r="H314" s="4">
        <f t="shared" si="27"/>
        <v>0</v>
      </c>
    </row>
    <row r="315" spans="1:89" ht="18" customHeight="1" outlineLevel="2" x14ac:dyDescent="0.25">
      <c r="A315" s="19"/>
      <c r="B315" s="7" t="s">
        <v>260</v>
      </c>
      <c r="C315" s="5">
        <v>0.85</v>
      </c>
      <c r="D315" s="4" t="s">
        <v>661</v>
      </c>
      <c r="E315" s="5"/>
      <c r="F315" s="4">
        <f>IF(A315="X",C315,0)</f>
        <v>0</v>
      </c>
      <c r="G315" s="4">
        <f t="shared" si="26"/>
        <v>0</v>
      </c>
      <c r="H315" s="4">
        <f t="shared" si="27"/>
        <v>0</v>
      </c>
    </row>
    <row r="316" spans="1:89" s="29" customFormat="1" ht="18" customHeight="1" outlineLevel="2" x14ac:dyDescent="0.25">
      <c r="A316" s="24"/>
      <c r="B316" s="25" t="s">
        <v>605</v>
      </c>
      <c r="C316" s="26"/>
      <c r="D316" s="26"/>
      <c r="E316" s="26"/>
      <c r="F316" s="26"/>
      <c r="G316" s="26"/>
      <c r="H316" s="26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</row>
    <row r="317" spans="1:89" ht="18" customHeight="1" outlineLevel="2" x14ac:dyDescent="0.25">
      <c r="A317" s="19"/>
      <c r="B317" s="7" t="s">
        <v>261</v>
      </c>
      <c r="C317" s="5">
        <v>0.91249999999999998</v>
      </c>
      <c r="D317" s="4" t="s">
        <v>661</v>
      </c>
      <c r="E317" s="5"/>
      <c r="F317" s="4">
        <f t="shared" ref="F317:F326" si="30">IF(A317="X",C317,0)</f>
        <v>0</v>
      </c>
      <c r="G317" s="4">
        <f t="shared" si="26"/>
        <v>0</v>
      </c>
      <c r="H317" s="4">
        <f t="shared" si="27"/>
        <v>0</v>
      </c>
    </row>
    <row r="318" spans="1:89" ht="18" customHeight="1" outlineLevel="2" x14ac:dyDescent="0.25">
      <c r="A318" s="19"/>
      <c r="B318" s="7" t="s">
        <v>262</v>
      </c>
      <c r="C318" s="5">
        <v>0.8</v>
      </c>
      <c r="D318" s="4" t="s">
        <v>661</v>
      </c>
      <c r="E318" s="5"/>
      <c r="F318" s="4">
        <f t="shared" si="30"/>
        <v>0</v>
      </c>
      <c r="G318" s="4">
        <f t="shared" si="26"/>
        <v>0</v>
      </c>
      <c r="H318" s="4">
        <f t="shared" si="27"/>
        <v>0</v>
      </c>
    </row>
    <row r="319" spans="1:89" ht="18" customHeight="1" outlineLevel="2" x14ac:dyDescent="0.25">
      <c r="A319" s="19"/>
      <c r="B319" s="7" t="s">
        <v>263</v>
      </c>
      <c r="C319" s="5">
        <v>0.66249999999999998</v>
      </c>
      <c r="D319" s="4" t="s">
        <v>661</v>
      </c>
      <c r="E319" s="5"/>
      <c r="F319" s="4">
        <f t="shared" si="30"/>
        <v>0</v>
      </c>
      <c r="G319" s="4">
        <f t="shared" si="26"/>
        <v>0</v>
      </c>
      <c r="H319" s="4">
        <f t="shared" si="27"/>
        <v>0</v>
      </c>
    </row>
    <row r="320" spans="1:89" ht="18" customHeight="1" outlineLevel="2" x14ac:dyDescent="0.25">
      <c r="A320" s="19"/>
      <c r="B320" s="7" t="s">
        <v>264</v>
      </c>
      <c r="C320" s="5">
        <v>0.67500000000000004</v>
      </c>
      <c r="D320" s="4" t="s">
        <v>661</v>
      </c>
      <c r="E320" s="5"/>
      <c r="F320" s="4">
        <f t="shared" si="30"/>
        <v>0</v>
      </c>
      <c r="G320" s="4">
        <f t="shared" si="26"/>
        <v>0</v>
      </c>
      <c r="H320" s="4">
        <f t="shared" si="27"/>
        <v>0</v>
      </c>
    </row>
    <row r="321" spans="1:89" ht="18" customHeight="1" outlineLevel="2" x14ac:dyDescent="0.25">
      <c r="A321" s="19"/>
      <c r="B321" s="7" t="s">
        <v>265</v>
      </c>
      <c r="C321" s="5">
        <v>0.6875</v>
      </c>
      <c r="D321" s="4" t="s">
        <v>661</v>
      </c>
      <c r="E321" s="5"/>
      <c r="F321" s="4">
        <f t="shared" si="30"/>
        <v>0</v>
      </c>
      <c r="G321" s="4">
        <f t="shared" si="26"/>
        <v>0</v>
      </c>
      <c r="H321" s="4">
        <f t="shared" si="27"/>
        <v>0</v>
      </c>
    </row>
    <row r="322" spans="1:89" ht="18" customHeight="1" outlineLevel="2" x14ac:dyDescent="0.25">
      <c r="A322" s="19"/>
      <c r="B322" s="7" t="s">
        <v>266</v>
      </c>
      <c r="C322" s="5">
        <v>0.72499999999999998</v>
      </c>
      <c r="D322" s="4" t="s">
        <v>661</v>
      </c>
      <c r="E322" s="5"/>
      <c r="F322" s="4">
        <f t="shared" si="30"/>
        <v>0</v>
      </c>
      <c r="G322" s="4">
        <f t="shared" si="26"/>
        <v>0</v>
      </c>
      <c r="H322" s="4">
        <f t="shared" si="27"/>
        <v>0</v>
      </c>
    </row>
    <row r="323" spans="1:89" ht="18" customHeight="1" outlineLevel="2" x14ac:dyDescent="0.25">
      <c r="A323" s="19"/>
      <c r="B323" s="7" t="s">
        <v>267</v>
      </c>
      <c r="C323" s="5">
        <v>1.425</v>
      </c>
      <c r="D323" s="4" t="s">
        <v>661</v>
      </c>
      <c r="E323" s="5"/>
      <c r="F323" s="4">
        <f t="shared" si="30"/>
        <v>0</v>
      </c>
      <c r="G323" s="4">
        <f t="shared" si="26"/>
        <v>0</v>
      </c>
      <c r="H323" s="4">
        <f t="shared" si="27"/>
        <v>0</v>
      </c>
    </row>
    <row r="324" spans="1:89" ht="18" customHeight="1" outlineLevel="2" x14ac:dyDescent="0.25">
      <c r="A324" s="19"/>
      <c r="B324" s="7" t="s">
        <v>268</v>
      </c>
      <c r="C324" s="5">
        <v>1.075</v>
      </c>
      <c r="D324" s="4" t="s">
        <v>661</v>
      </c>
      <c r="E324" s="5"/>
      <c r="F324" s="4">
        <f t="shared" si="30"/>
        <v>0</v>
      </c>
      <c r="G324" s="4">
        <f t="shared" si="26"/>
        <v>0</v>
      </c>
      <c r="H324" s="4">
        <f t="shared" si="27"/>
        <v>0</v>
      </c>
    </row>
    <row r="325" spans="1:89" ht="18" customHeight="1" outlineLevel="2" x14ac:dyDescent="0.25">
      <c r="A325" s="19"/>
      <c r="B325" s="7" t="s">
        <v>269</v>
      </c>
      <c r="C325" s="5">
        <v>1.0249999999999999</v>
      </c>
      <c r="D325" s="4" t="s">
        <v>661</v>
      </c>
      <c r="E325" s="5"/>
      <c r="F325" s="4">
        <f t="shared" si="30"/>
        <v>0</v>
      </c>
      <c r="G325" s="4">
        <f t="shared" si="26"/>
        <v>0</v>
      </c>
      <c r="H325" s="4">
        <f t="shared" si="27"/>
        <v>0</v>
      </c>
    </row>
    <row r="326" spans="1:89" ht="18" customHeight="1" outlineLevel="2" x14ac:dyDescent="0.25">
      <c r="A326" s="19"/>
      <c r="B326" s="7" t="s">
        <v>270</v>
      </c>
      <c r="C326" s="5">
        <v>0.6875</v>
      </c>
      <c r="D326" s="4" t="s">
        <v>661</v>
      </c>
      <c r="E326" s="5"/>
      <c r="F326" s="4">
        <f t="shared" si="30"/>
        <v>0</v>
      </c>
      <c r="G326" s="4">
        <f t="shared" si="26"/>
        <v>0</v>
      </c>
      <c r="H326" s="4">
        <f t="shared" si="27"/>
        <v>0</v>
      </c>
    </row>
    <row r="327" spans="1:89" s="29" customFormat="1" ht="18" customHeight="1" outlineLevel="2" x14ac:dyDescent="0.25">
      <c r="A327" s="24"/>
      <c r="B327" s="25" t="s">
        <v>606</v>
      </c>
      <c r="C327" s="26"/>
      <c r="D327" s="26"/>
      <c r="E327" s="26"/>
      <c r="F327" s="26"/>
      <c r="G327" s="26"/>
      <c r="H327" s="26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</row>
    <row r="328" spans="1:89" ht="18" customHeight="1" outlineLevel="2" x14ac:dyDescent="0.25">
      <c r="A328" s="19"/>
      <c r="B328" s="7" t="s">
        <v>271</v>
      </c>
      <c r="C328" s="5">
        <v>1.5125</v>
      </c>
      <c r="D328" s="4" t="s">
        <v>661</v>
      </c>
      <c r="E328" s="5"/>
      <c r="F328" s="4">
        <f>IF(A328="X",C328,0)</f>
        <v>0</v>
      </c>
      <c r="G328" s="4">
        <f t="shared" si="26"/>
        <v>0</v>
      </c>
      <c r="H328" s="4">
        <f t="shared" si="27"/>
        <v>0</v>
      </c>
    </row>
    <row r="329" spans="1:89" ht="18" customHeight="1" outlineLevel="2" x14ac:dyDescent="0.25">
      <c r="A329" s="19"/>
      <c r="B329" s="7" t="s">
        <v>272</v>
      </c>
      <c r="C329" s="5">
        <v>0.95</v>
      </c>
      <c r="D329" s="4" t="s">
        <v>661</v>
      </c>
      <c r="E329" s="5"/>
      <c r="F329" s="4">
        <f>IF(A329="X",C329,0)</f>
        <v>0</v>
      </c>
      <c r="G329" s="4">
        <f t="shared" si="26"/>
        <v>0</v>
      </c>
      <c r="H329" s="4">
        <f t="shared" si="27"/>
        <v>0</v>
      </c>
    </row>
    <row r="330" spans="1:89" ht="18" customHeight="1" outlineLevel="2" x14ac:dyDescent="0.25">
      <c r="A330" s="19"/>
      <c r="B330" s="7" t="s">
        <v>273</v>
      </c>
      <c r="C330" s="5">
        <v>0.86250000000000004</v>
      </c>
      <c r="D330" s="4" t="s">
        <v>661</v>
      </c>
      <c r="E330" s="5"/>
      <c r="F330" s="4">
        <f>IF(A330="X",C330,0)</f>
        <v>0</v>
      </c>
      <c r="G330" s="4">
        <f t="shared" si="26"/>
        <v>0</v>
      </c>
      <c r="H330" s="4">
        <f t="shared" si="27"/>
        <v>0</v>
      </c>
    </row>
    <row r="331" spans="1:89" ht="18" customHeight="1" outlineLevel="2" x14ac:dyDescent="0.25">
      <c r="A331" s="19"/>
      <c r="B331" s="7" t="s">
        <v>274</v>
      </c>
      <c r="C331" s="5">
        <v>1.2375</v>
      </c>
      <c r="D331" s="4" t="s">
        <v>661</v>
      </c>
      <c r="E331" s="5"/>
      <c r="F331" s="4">
        <f>IF(A331="X",C331,0)</f>
        <v>0</v>
      </c>
      <c r="G331" s="4">
        <f t="shared" si="26"/>
        <v>0</v>
      </c>
      <c r="H331" s="4">
        <f t="shared" si="27"/>
        <v>0</v>
      </c>
    </row>
    <row r="332" spans="1:89" s="29" customFormat="1" ht="18" customHeight="1" outlineLevel="2" x14ac:dyDescent="0.25">
      <c r="A332" s="24"/>
      <c r="B332" s="25" t="s">
        <v>607</v>
      </c>
      <c r="C332" s="26"/>
      <c r="D332" s="26"/>
      <c r="E332" s="26"/>
      <c r="F332" s="26"/>
      <c r="G332" s="26"/>
      <c r="H332" s="26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</row>
    <row r="333" spans="1:89" ht="18" customHeight="1" outlineLevel="2" x14ac:dyDescent="0.25">
      <c r="A333" s="19"/>
      <c r="B333" s="7" t="s">
        <v>275</v>
      </c>
      <c r="C333" s="5">
        <v>1</v>
      </c>
      <c r="D333" s="4" t="s">
        <v>661</v>
      </c>
      <c r="E333" s="5"/>
      <c r="F333" s="4">
        <f>IF(A333="X",C333,0)</f>
        <v>0</v>
      </c>
      <c r="G333" s="4">
        <f t="shared" si="26"/>
        <v>0</v>
      </c>
      <c r="H333" s="4">
        <f t="shared" si="27"/>
        <v>0</v>
      </c>
    </row>
    <row r="334" spans="1:89" ht="18" customHeight="1" outlineLevel="2" x14ac:dyDescent="0.25">
      <c r="A334" s="19"/>
      <c r="B334" s="7" t="s">
        <v>276</v>
      </c>
      <c r="C334" s="5">
        <v>1.1000000000000001</v>
      </c>
      <c r="D334" s="4" t="s">
        <v>661</v>
      </c>
      <c r="E334" s="5"/>
      <c r="F334" s="4">
        <f>IF(A334="X",C334,0)</f>
        <v>0</v>
      </c>
      <c r="G334" s="4">
        <f t="shared" si="26"/>
        <v>0</v>
      </c>
      <c r="H334" s="4">
        <f t="shared" si="27"/>
        <v>0</v>
      </c>
    </row>
    <row r="335" spans="1:89" ht="18" customHeight="1" outlineLevel="2" x14ac:dyDescent="0.25">
      <c r="A335" s="19"/>
      <c r="B335" s="7" t="s">
        <v>277</v>
      </c>
      <c r="C335" s="5">
        <v>2.75</v>
      </c>
      <c r="D335" s="4" t="s">
        <v>661</v>
      </c>
      <c r="E335" s="5"/>
      <c r="F335" s="4">
        <f>IF(A335="X",C335,0)</f>
        <v>0</v>
      </c>
      <c r="G335" s="4">
        <f t="shared" si="26"/>
        <v>0</v>
      </c>
      <c r="H335" s="4">
        <f t="shared" si="27"/>
        <v>0</v>
      </c>
    </row>
    <row r="336" spans="1:89" ht="18" customHeight="1" outlineLevel="2" x14ac:dyDescent="0.25">
      <c r="A336" s="19"/>
      <c r="B336" s="7" t="s">
        <v>278</v>
      </c>
      <c r="C336" s="5">
        <v>1.5874999999999999</v>
      </c>
      <c r="D336" s="4" t="s">
        <v>661</v>
      </c>
      <c r="E336" s="5"/>
      <c r="F336" s="4">
        <f>IF(A336="X",C336,0)</f>
        <v>0</v>
      </c>
      <c r="G336" s="4">
        <f t="shared" si="26"/>
        <v>0</v>
      </c>
      <c r="H336" s="4">
        <f t="shared" si="27"/>
        <v>0</v>
      </c>
    </row>
    <row r="337" spans="1:89" s="29" customFormat="1" ht="18" customHeight="1" outlineLevel="2" x14ac:dyDescent="0.25">
      <c r="A337" s="24"/>
      <c r="B337" s="25" t="s">
        <v>608</v>
      </c>
      <c r="C337" s="26"/>
      <c r="D337" s="26"/>
      <c r="E337" s="26"/>
      <c r="F337" s="26"/>
      <c r="G337" s="26"/>
      <c r="H337" s="26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</row>
    <row r="338" spans="1:89" ht="18" customHeight="1" outlineLevel="2" x14ac:dyDescent="0.25">
      <c r="A338" s="19"/>
      <c r="B338" s="7" t="s">
        <v>279</v>
      </c>
      <c r="C338" s="5">
        <v>1.4750000000000001</v>
      </c>
      <c r="D338" s="4" t="s">
        <v>661</v>
      </c>
      <c r="E338" s="5"/>
      <c r="F338" s="4">
        <f>IF(A338="X",C338,0)</f>
        <v>0</v>
      </c>
      <c r="G338" s="4">
        <f t="shared" si="26"/>
        <v>0</v>
      </c>
      <c r="H338" s="4">
        <f t="shared" si="27"/>
        <v>0</v>
      </c>
    </row>
    <row r="339" spans="1:89" ht="18" customHeight="1" outlineLevel="2" x14ac:dyDescent="0.25">
      <c r="A339" s="19"/>
      <c r="B339" s="7" t="s">
        <v>280</v>
      </c>
      <c r="C339" s="5">
        <v>1.6</v>
      </c>
      <c r="D339" s="4" t="s">
        <v>661</v>
      </c>
      <c r="E339" s="5"/>
      <c r="F339" s="4">
        <f>IF(A339="X",C339,0)</f>
        <v>0</v>
      </c>
      <c r="G339" s="4">
        <f t="shared" si="26"/>
        <v>0</v>
      </c>
      <c r="H339" s="4">
        <f t="shared" si="27"/>
        <v>0</v>
      </c>
    </row>
    <row r="340" spans="1:89" ht="18" customHeight="1" outlineLevel="2" x14ac:dyDescent="0.25">
      <c r="A340" s="19"/>
      <c r="B340" s="7" t="s">
        <v>281</v>
      </c>
      <c r="C340" s="5">
        <v>1.6625000000000001</v>
      </c>
      <c r="D340" s="4" t="s">
        <v>661</v>
      </c>
      <c r="E340" s="5"/>
      <c r="F340" s="4">
        <f>IF(A340="X",C340,0)</f>
        <v>0</v>
      </c>
      <c r="G340" s="4">
        <f t="shared" si="26"/>
        <v>0</v>
      </c>
      <c r="H340" s="4">
        <f t="shared" si="27"/>
        <v>0</v>
      </c>
    </row>
    <row r="341" spans="1:89" s="29" customFormat="1" ht="18" customHeight="1" outlineLevel="2" x14ac:dyDescent="0.25">
      <c r="A341" s="24"/>
      <c r="B341" s="25" t="s">
        <v>609</v>
      </c>
      <c r="C341" s="26"/>
      <c r="D341" s="26"/>
      <c r="E341" s="26"/>
      <c r="F341" s="26"/>
      <c r="G341" s="26"/>
      <c r="H341" s="26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</row>
    <row r="342" spans="1:89" ht="18" customHeight="1" outlineLevel="2" x14ac:dyDescent="0.25">
      <c r="A342" s="19"/>
      <c r="B342" s="7" t="s">
        <v>282</v>
      </c>
      <c r="C342" s="5">
        <v>1.575</v>
      </c>
      <c r="D342" s="4" t="s">
        <v>661</v>
      </c>
      <c r="E342" s="5"/>
      <c r="F342" s="4">
        <f t="shared" ref="F342:F349" si="31">IF(A342="X",C342,0)</f>
        <v>0</v>
      </c>
      <c r="G342" s="4">
        <f t="shared" si="26"/>
        <v>0</v>
      </c>
      <c r="H342" s="4">
        <f t="shared" si="27"/>
        <v>0</v>
      </c>
    </row>
    <row r="343" spans="1:89" ht="18" customHeight="1" outlineLevel="2" x14ac:dyDescent="0.25">
      <c r="A343" s="19"/>
      <c r="B343" s="7" t="s">
        <v>283</v>
      </c>
      <c r="C343" s="5">
        <v>0.97499999999999998</v>
      </c>
      <c r="D343" s="4" t="s">
        <v>661</v>
      </c>
      <c r="E343" s="5"/>
      <c r="F343" s="4">
        <f t="shared" si="31"/>
        <v>0</v>
      </c>
      <c r="G343" s="4">
        <f t="shared" si="26"/>
        <v>0</v>
      </c>
      <c r="H343" s="4">
        <f t="shared" si="27"/>
        <v>0</v>
      </c>
    </row>
    <row r="344" spans="1:89" ht="18" customHeight="1" outlineLevel="2" x14ac:dyDescent="0.25">
      <c r="A344" s="19"/>
      <c r="B344" s="7" t="s">
        <v>284</v>
      </c>
      <c r="C344" s="5">
        <v>0.82499999999999996</v>
      </c>
      <c r="D344" s="4" t="s">
        <v>661</v>
      </c>
      <c r="E344" s="5"/>
      <c r="F344" s="4">
        <f t="shared" si="31"/>
        <v>0</v>
      </c>
      <c r="G344" s="4">
        <f t="shared" ref="G344:G354" si="32">IF(AND(A344="x",D344="x"),1,0)</f>
        <v>0</v>
      </c>
      <c r="H344" s="4">
        <f t="shared" ref="H344:H354" si="33">IF(AND(A344="x",E344="x"),1,0)</f>
        <v>0</v>
      </c>
    </row>
    <row r="345" spans="1:89" ht="18" customHeight="1" outlineLevel="2" x14ac:dyDescent="0.25">
      <c r="A345" s="19"/>
      <c r="B345" s="7" t="s">
        <v>285</v>
      </c>
      <c r="C345" s="5">
        <v>0.91249999999999998</v>
      </c>
      <c r="D345" s="4" t="s">
        <v>661</v>
      </c>
      <c r="E345" s="5"/>
      <c r="F345" s="4">
        <f t="shared" si="31"/>
        <v>0</v>
      </c>
      <c r="G345" s="4">
        <f t="shared" si="32"/>
        <v>0</v>
      </c>
      <c r="H345" s="4">
        <f t="shared" si="33"/>
        <v>0</v>
      </c>
    </row>
    <row r="346" spans="1:89" ht="18" customHeight="1" outlineLevel="2" x14ac:dyDescent="0.25">
      <c r="A346" s="19"/>
      <c r="B346" s="7" t="s">
        <v>286</v>
      </c>
      <c r="C346" s="5">
        <v>0.9375</v>
      </c>
      <c r="D346" s="4" t="s">
        <v>661</v>
      </c>
      <c r="E346" s="5"/>
      <c r="F346" s="4">
        <f t="shared" si="31"/>
        <v>0</v>
      </c>
      <c r="G346" s="4">
        <f t="shared" si="32"/>
        <v>0</v>
      </c>
      <c r="H346" s="4">
        <f t="shared" si="33"/>
        <v>0</v>
      </c>
    </row>
    <row r="347" spans="1:89" ht="18" customHeight="1" outlineLevel="2" x14ac:dyDescent="0.25">
      <c r="A347" s="19"/>
      <c r="B347" s="7" t="s">
        <v>287</v>
      </c>
      <c r="C347" s="5">
        <v>0.82499999999999996</v>
      </c>
      <c r="D347" s="4" t="s">
        <v>661</v>
      </c>
      <c r="E347" s="5"/>
      <c r="F347" s="4">
        <f t="shared" si="31"/>
        <v>0</v>
      </c>
      <c r="G347" s="4">
        <f t="shared" si="32"/>
        <v>0</v>
      </c>
      <c r="H347" s="4">
        <f t="shared" si="33"/>
        <v>0</v>
      </c>
    </row>
    <row r="348" spans="1:89" ht="18" customHeight="1" outlineLevel="2" x14ac:dyDescent="0.25">
      <c r="A348" s="19"/>
      <c r="B348" s="7" t="s">
        <v>288</v>
      </c>
      <c r="C348" s="5">
        <v>1.0125</v>
      </c>
      <c r="D348" s="4" t="s">
        <v>661</v>
      </c>
      <c r="E348" s="5"/>
      <c r="F348" s="4">
        <f t="shared" si="31"/>
        <v>0</v>
      </c>
      <c r="G348" s="4">
        <f t="shared" si="32"/>
        <v>0</v>
      </c>
      <c r="H348" s="4">
        <f t="shared" si="33"/>
        <v>0</v>
      </c>
    </row>
    <row r="349" spans="1:89" ht="18" customHeight="1" outlineLevel="2" x14ac:dyDescent="0.25">
      <c r="A349" s="19"/>
      <c r="B349" s="7" t="s">
        <v>289</v>
      </c>
      <c r="C349" s="5">
        <v>0.76249999999999996</v>
      </c>
      <c r="D349" s="4" t="s">
        <v>661</v>
      </c>
      <c r="E349" s="5"/>
      <c r="F349" s="4">
        <f t="shared" si="31"/>
        <v>0</v>
      </c>
      <c r="G349" s="4">
        <f t="shared" si="32"/>
        <v>0</v>
      </c>
      <c r="H349" s="4">
        <f t="shared" si="33"/>
        <v>0</v>
      </c>
    </row>
    <row r="350" spans="1:89" s="29" customFormat="1" ht="18" customHeight="1" outlineLevel="2" x14ac:dyDescent="0.25">
      <c r="A350" s="24"/>
      <c r="B350" s="25" t="s">
        <v>610</v>
      </c>
      <c r="C350" s="26"/>
      <c r="D350" s="26"/>
      <c r="E350" s="26"/>
      <c r="F350" s="26"/>
      <c r="G350" s="26"/>
      <c r="H350" s="26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</row>
    <row r="351" spans="1:89" ht="18" customHeight="1" outlineLevel="2" x14ac:dyDescent="0.25">
      <c r="A351" s="19"/>
      <c r="B351" s="7" t="s">
        <v>290</v>
      </c>
      <c r="C351" s="5">
        <v>1.075</v>
      </c>
      <c r="D351" s="4" t="s">
        <v>661</v>
      </c>
      <c r="E351" s="5"/>
      <c r="F351" s="4">
        <f>IF(A351="X",C351,0)</f>
        <v>0</v>
      </c>
      <c r="G351" s="4">
        <f t="shared" si="32"/>
        <v>0</v>
      </c>
      <c r="H351" s="4">
        <f t="shared" si="33"/>
        <v>0</v>
      </c>
    </row>
    <row r="352" spans="1:89" ht="18" customHeight="1" outlineLevel="2" x14ac:dyDescent="0.25">
      <c r="A352" s="19"/>
      <c r="B352" s="7" t="s">
        <v>291</v>
      </c>
      <c r="C352" s="5">
        <v>2.1124999999999998</v>
      </c>
      <c r="D352" s="4" t="s">
        <v>661</v>
      </c>
      <c r="E352" s="5"/>
      <c r="F352" s="4">
        <f>IF(A352="X",C352,0)</f>
        <v>0</v>
      </c>
      <c r="G352" s="4">
        <f t="shared" si="32"/>
        <v>0</v>
      </c>
      <c r="H352" s="4">
        <f t="shared" si="33"/>
        <v>0</v>
      </c>
    </row>
    <row r="353" spans="1:89" ht="18" customHeight="1" outlineLevel="2" x14ac:dyDescent="0.25">
      <c r="A353" s="19"/>
      <c r="B353" s="7" t="s">
        <v>292</v>
      </c>
      <c r="C353" s="5">
        <v>1.2124999999999999</v>
      </c>
      <c r="D353" s="4" t="s">
        <v>661</v>
      </c>
      <c r="E353" s="5"/>
      <c r="F353" s="4">
        <f>IF(A353="X",C353,0)</f>
        <v>0</v>
      </c>
      <c r="G353" s="4">
        <f t="shared" si="32"/>
        <v>0</v>
      </c>
      <c r="H353" s="4">
        <f t="shared" si="33"/>
        <v>0</v>
      </c>
    </row>
    <row r="354" spans="1:89" ht="18" customHeight="1" outlineLevel="2" x14ac:dyDescent="0.25">
      <c r="A354" s="19"/>
      <c r="B354" s="7" t="s">
        <v>293</v>
      </c>
      <c r="C354" s="5">
        <v>2.7875000000000001</v>
      </c>
      <c r="D354" s="4" t="s">
        <v>661</v>
      </c>
      <c r="E354" s="5"/>
      <c r="F354" s="4">
        <f>IF(A354="X",C354,0)</f>
        <v>0</v>
      </c>
      <c r="G354" s="4">
        <f t="shared" si="32"/>
        <v>0</v>
      </c>
      <c r="H354" s="4">
        <f t="shared" si="33"/>
        <v>0</v>
      </c>
    </row>
    <row r="355" spans="1:89" ht="18" customHeight="1" outlineLevel="1" x14ac:dyDescent="0.25">
      <c r="A355" s="43"/>
      <c r="B355" s="44"/>
      <c r="C355" s="45"/>
      <c r="D355" s="27"/>
      <c r="E355" s="45"/>
      <c r="F355" s="46"/>
      <c r="G355" s="46"/>
      <c r="H355" s="46"/>
    </row>
    <row r="356" spans="1:89" s="34" customFormat="1" ht="18" customHeight="1" outlineLevel="1" x14ac:dyDescent="0.2">
      <c r="A356" s="30" t="s">
        <v>731</v>
      </c>
      <c r="B356" s="30"/>
      <c r="C356" s="33"/>
      <c r="D356" s="33"/>
      <c r="E356" s="33"/>
      <c r="F356" s="33"/>
      <c r="G356" s="33"/>
      <c r="H356" s="33"/>
    </row>
    <row r="357" spans="1:89" s="29" customFormat="1" ht="18" customHeight="1" outlineLevel="2" x14ac:dyDescent="0.25">
      <c r="A357" s="24"/>
      <c r="B357" s="25" t="s">
        <v>732</v>
      </c>
      <c r="C357" s="26"/>
      <c r="D357" s="26"/>
      <c r="E357" s="26"/>
      <c r="F357" s="26"/>
      <c r="G357" s="26"/>
      <c r="H357" s="26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</row>
    <row r="358" spans="1:89" ht="18" customHeight="1" outlineLevel="2" x14ac:dyDescent="0.25">
      <c r="A358" s="19"/>
      <c r="B358" s="7" t="s">
        <v>733</v>
      </c>
      <c r="C358" s="4">
        <v>0.8</v>
      </c>
      <c r="D358" s="4" t="s">
        <v>661</v>
      </c>
      <c r="E358" s="4"/>
      <c r="F358" s="4">
        <f t="shared" ref="F358:F368" si="34">IF(A358="X",C358,0)</f>
        <v>0</v>
      </c>
      <c r="G358" s="4">
        <f>IF(AND(A358="x",D358="x"),1,0)</f>
        <v>0</v>
      </c>
      <c r="H358" s="4">
        <f>IF(AND(A358="x",E358="x"),1,0)</f>
        <v>0</v>
      </c>
    </row>
    <row r="359" spans="1:89" ht="18" customHeight="1" outlineLevel="2" x14ac:dyDescent="0.25">
      <c r="A359" s="19"/>
      <c r="B359" s="7" t="s">
        <v>734</v>
      </c>
      <c r="C359" s="4">
        <v>0.85</v>
      </c>
      <c r="D359" s="4" t="s">
        <v>661</v>
      </c>
      <c r="E359" s="4"/>
      <c r="F359" s="4">
        <f t="shared" si="34"/>
        <v>0</v>
      </c>
      <c r="G359" s="4">
        <f t="shared" ref="G359:G368" si="35">IF(AND(A359="x",D359="x"),1,0)</f>
        <v>0</v>
      </c>
      <c r="H359" s="4">
        <f t="shared" ref="H359:H368" si="36">IF(AND(A359="x",E359="x"),1,0)</f>
        <v>0</v>
      </c>
    </row>
    <row r="360" spans="1:89" ht="18" customHeight="1" outlineLevel="2" x14ac:dyDescent="0.25">
      <c r="A360" s="19"/>
      <c r="B360" s="7" t="s">
        <v>736</v>
      </c>
      <c r="C360" s="4">
        <v>2</v>
      </c>
      <c r="D360" s="4" t="s">
        <v>661</v>
      </c>
      <c r="E360" s="4"/>
      <c r="F360" s="4">
        <f t="shared" si="34"/>
        <v>0</v>
      </c>
      <c r="G360" s="4">
        <f t="shared" si="35"/>
        <v>0</v>
      </c>
      <c r="H360" s="4">
        <f t="shared" si="36"/>
        <v>0</v>
      </c>
    </row>
    <row r="361" spans="1:89" ht="18" customHeight="1" outlineLevel="2" x14ac:dyDescent="0.25">
      <c r="A361" s="19"/>
      <c r="B361" s="7" t="s">
        <v>735</v>
      </c>
      <c r="C361" s="4">
        <v>1</v>
      </c>
      <c r="D361" s="4" t="s">
        <v>661</v>
      </c>
      <c r="E361" s="4"/>
      <c r="F361" s="4">
        <f t="shared" si="34"/>
        <v>0</v>
      </c>
      <c r="G361" s="4">
        <f t="shared" si="35"/>
        <v>0</v>
      </c>
      <c r="H361" s="4">
        <f t="shared" si="36"/>
        <v>0</v>
      </c>
    </row>
    <row r="362" spans="1:89" ht="18" customHeight="1" outlineLevel="2" x14ac:dyDescent="0.25">
      <c r="A362" s="19"/>
      <c r="B362" s="7" t="s">
        <v>906</v>
      </c>
      <c r="C362" s="4">
        <v>0.8</v>
      </c>
      <c r="D362" s="4" t="s">
        <v>661</v>
      </c>
      <c r="E362" s="4"/>
      <c r="F362" s="4">
        <f t="shared" si="34"/>
        <v>0</v>
      </c>
      <c r="G362" s="4">
        <f t="shared" si="35"/>
        <v>0</v>
      </c>
      <c r="H362" s="4">
        <f t="shared" si="36"/>
        <v>0</v>
      </c>
    </row>
    <row r="363" spans="1:89" ht="18" customHeight="1" outlineLevel="2" x14ac:dyDescent="0.25">
      <c r="A363" s="19"/>
      <c r="B363" s="7" t="s">
        <v>907</v>
      </c>
      <c r="C363" s="4">
        <v>0.8</v>
      </c>
      <c r="D363" s="4" t="s">
        <v>661</v>
      </c>
      <c r="E363" s="4"/>
      <c r="F363" s="4">
        <f t="shared" si="34"/>
        <v>0</v>
      </c>
      <c r="G363" s="4">
        <f t="shared" si="35"/>
        <v>0</v>
      </c>
      <c r="H363" s="4">
        <f t="shared" si="36"/>
        <v>0</v>
      </c>
    </row>
    <row r="364" spans="1:89" ht="18" customHeight="1" outlineLevel="2" x14ac:dyDescent="0.25">
      <c r="A364" s="19"/>
      <c r="B364" s="7" t="s">
        <v>738</v>
      </c>
      <c r="C364" s="4">
        <v>1</v>
      </c>
      <c r="D364" s="4" t="s">
        <v>661</v>
      </c>
      <c r="E364" s="4"/>
      <c r="F364" s="4">
        <f t="shared" si="34"/>
        <v>0</v>
      </c>
      <c r="G364" s="4">
        <f t="shared" si="35"/>
        <v>0</v>
      </c>
      <c r="H364" s="4">
        <f t="shared" si="36"/>
        <v>0</v>
      </c>
    </row>
    <row r="365" spans="1:89" ht="18" customHeight="1" outlineLevel="2" x14ac:dyDescent="0.25">
      <c r="A365" s="19"/>
      <c r="B365" s="7" t="s">
        <v>739</v>
      </c>
      <c r="C365" s="4">
        <v>1</v>
      </c>
      <c r="D365" s="4" t="s">
        <v>661</v>
      </c>
      <c r="E365" s="4"/>
      <c r="F365" s="4">
        <f t="shared" si="34"/>
        <v>0</v>
      </c>
      <c r="G365" s="4">
        <f t="shared" si="35"/>
        <v>0</v>
      </c>
      <c r="H365" s="4">
        <f t="shared" si="36"/>
        <v>0</v>
      </c>
    </row>
    <row r="366" spans="1:89" ht="18" customHeight="1" outlineLevel="2" x14ac:dyDescent="0.25">
      <c r="A366" s="19"/>
      <c r="B366" s="7" t="s">
        <v>740</v>
      </c>
      <c r="C366" s="4">
        <v>1.4</v>
      </c>
      <c r="D366" s="4" t="s">
        <v>661</v>
      </c>
      <c r="E366" s="4"/>
      <c r="F366" s="4">
        <f t="shared" si="34"/>
        <v>0</v>
      </c>
      <c r="G366" s="4">
        <f t="shared" si="35"/>
        <v>0</v>
      </c>
      <c r="H366" s="4">
        <f t="shared" si="36"/>
        <v>0</v>
      </c>
    </row>
    <row r="367" spans="1:89" ht="18" customHeight="1" outlineLevel="2" x14ac:dyDescent="0.25">
      <c r="A367" s="19"/>
      <c r="B367" s="7" t="s">
        <v>741</v>
      </c>
      <c r="C367" s="4">
        <v>1.5</v>
      </c>
      <c r="D367" s="4" t="s">
        <v>661</v>
      </c>
      <c r="E367" s="4"/>
      <c r="F367" s="4">
        <f t="shared" si="34"/>
        <v>0</v>
      </c>
      <c r="G367" s="4">
        <f t="shared" si="35"/>
        <v>0</v>
      </c>
      <c r="H367" s="4">
        <f t="shared" si="36"/>
        <v>0</v>
      </c>
    </row>
    <row r="368" spans="1:89" ht="18" customHeight="1" outlineLevel="2" x14ac:dyDescent="0.25">
      <c r="A368" s="19"/>
      <c r="B368" s="7" t="s">
        <v>737</v>
      </c>
      <c r="C368" s="4">
        <v>0.9</v>
      </c>
      <c r="D368" s="4" t="s">
        <v>661</v>
      </c>
      <c r="E368" s="4"/>
      <c r="F368" s="4">
        <f t="shared" si="34"/>
        <v>0</v>
      </c>
      <c r="G368" s="4">
        <f t="shared" si="35"/>
        <v>0</v>
      </c>
      <c r="H368" s="4">
        <f t="shared" si="36"/>
        <v>0</v>
      </c>
    </row>
    <row r="369" spans="1:89" ht="18" customHeight="1" outlineLevel="1" x14ac:dyDescent="0.25">
      <c r="A369" s="43"/>
      <c r="B369" s="44"/>
      <c r="C369" s="45"/>
      <c r="D369" s="45"/>
      <c r="E369" s="45"/>
      <c r="F369" s="46"/>
      <c r="G369" s="46"/>
      <c r="H369" s="46"/>
    </row>
    <row r="370" spans="1:89" s="29" customFormat="1" ht="18" customHeight="1" outlineLevel="1" x14ac:dyDescent="0.2">
      <c r="A370" s="30" t="s">
        <v>294</v>
      </c>
      <c r="B370" s="30"/>
      <c r="C370" s="31"/>
      <c r="D370" s="31"/>
      <c r="E370" s="31"/>
      <c r="F370" s="31"/>
      <c r="G370" s="31"/>
      <c r="H370" s="31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</row>
    <row r="371" spans="1:89" s="29" customFormat="1" ht="18" customHeight="1" outlineLevel="2" x14ac:dyDescent="0.25">
      <c r="A371" s="24"/>
      <c r="B371" s="25" t="s">
        <v>611</v>
      </c>
      <c r="C371" s="26"/>
      <c r="D371" s="26"/>
      <c r="E371" s="26"/>
      <c r="F371" s="26"/>
      <c r="G371" s="26"/>
      <c r="H371" s="26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</row>
    <row r="372" spans="1:89" ht="18" customHeight="1" outlineLevel="2" x14ac:dyDescent="0.25">
      <c r="A372" s="19"/>
      <c r="B372" s="7" t="s">
        <v>295</v>
      </c>
      <c r="C372" s="4">
        <v>0.83750000000000002</v>
      </c>
      <c r="D372" s="4" t="s">
        <v>661</v>
      </c>
      <c r="E372" s="4"/>
      <c r="F372" s="4">
        <f>IF(A372="X",C372,0)</f>
        <v>0</v>
      </c>
      <c r="G372" s="4">
        <f t="shared" ref="G372:G388" si="37">IF(AND(A372="x",D372="x"),1,0)</f>
        <v>0</v>
      </c>
      <c r="H372" s="4">
        <f t="shared" ref="H372:H388" si="38">IF(AND(A372="x",E372="x"),1,0)</f>
        <v>0</v>
      </c>
    </row>
    <row r="373" spans="1:89" s="29" customFormat="1" ht="18" customHeight="1" outlineLevel="2" x14ac:dyDescent="0.25">
      <c r="A373" s="24"/>
      <c r="B373" s="25" t="s">
        <v>612</v>
      </c>
      <c r="C373" s="26"/>
      <c r="D373" s="26"/>
      <c r="E373" s="26"/>
      <c r="F373" s="26"/>
      <c r="G373" s="26"/>
      <c r="H373" s="26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</row>
    <row r="374" spans="1:89" ht="18" customHeight="1" outlineLevel="2" x14ac:dyDescent="0.25">
      <c r="A374" s="19"/>
      <c r="B374" s="7" t="s">
        <v>296</v>
      </c>
      <c r="C374" s="4">
        <v>0.9375</v>
      </c>
      <c r="D374" s="4" t="s">
        <v>661</v>
      </c>
      <c r="E374" s="4"/>
      <c r="F374" s="4">
        <f>IF(A374="X",C374,0)</f>
        <v>0</v>
      </c>
      <c r="G374" s="4">
        <f t="shared" si="37"/>
        <v>0</v>
      </c>
      <c r="H374" s="4">
        <f t="shared" si="38"/>
        <v>0</v>
      </c>
    </row>
    <row r="375" spans="1:89" s="29" customFormat="1" ht="18" customHeight="1" outlineLevel="2" x14ac:dyDescent="0.25">
      <c r="A375" s="24"/>
      <c r="B375" s="25" t="s">
        <v>613</v>
      </c>
      <c r="C375" s="26"/>
      <c r="D375" s="26"/>
      <c r="E375" s="26"/>
      <c r="F375" s="26"/>
      <c r="G375" s="26"/>
      <c r="H375" s="26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</row>
    <row r="376" spans="1:89" ht="18" customHeight="1" outlineLevel="2" x14ac:dyDescent="0.25">
      <c r="A376" s="19"/>
      <c r="B376" s="7" t="s">
        <v>297</v>
      </c>
      <c r="C376" s="4">
        <v>1.3125</v>
      </c>
      <c r="D376" s="4" t="s">
        <v>661</v>
      </c>
      <c r="E376" s="4"/>
      <c r="F376" s="4">
        <f>IF(A376="X",C376,0)</f>
        <v>0</v>
      </c>
      <c r="G376" s="4">
        <f t="shared" si="37"/>
        <v>0</v>
      </c>
      <c r="H376" s="4">
        <f t="shared" si="38"/>
        <v>0</v>
      </c>
    </row>
    <row r="377" spans="1:89" s="29" customFormat="1" ht="18" customHeight="1" outlineLevel="2" x14ac:dyDescent="0.25">
      <c r="A377" s="24"/>
      <c r="B377" s="25" t="s">
        <v>614</v>
      </c>
      <c r="C377" s="26"/>
      <c r="D377" s="26"/>
      <c r="E377" s="26"/>
      <c r="F377" s="26"/>
      <c r="G377" s="26"/>
      <c r="H377" s="26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</row>
    <row r="378" spans="1:89" ht="18" customHeight="1" outlineLevel="2" x14ac:dyDescent="0.25">
      <c r="A378" s="19"/>
      <c r="B378" s="7" t="s">
        <v>298</v>
      </c>
      <c r="C378" s="4">
        <v>1.3</v>
      </c>
      <c r="D378" s="4" t="s">
        <v>661</v>
      </c>
      <c r="E378" s="4"/>
      <c r="F378" s="4">
        <f>IF(A378="X",C378,0)</f>
        <v>0</v>
      </c>
      <c r="G378" s="4">
        <f t="shared" si="37"/>
        <v>0</v>
      </c>
      <c r="H378" s="4">
        <f t="shared" si="38"/>
        <v>0</v>
      </c>
    </row>
    <row r="379" spans="1:89" ht="18" customHeight="1" outlineLevel="2" x14ac:dyDescent="0.25">
      <c r="A379" s="19"/>
      <c r="B379" s="7" t="s">
        <v>299</v>
      </c>
      <c r="C379" s="4">
        <v>1.45</v>
      </c>
      <c r="D379" s="4" t="s">
        <v>661</v>
      </c>
      <c r="E379" s="4"/>
      <c r="F379" s="4">
        <f>IF(A379="X",C379,0)</f>
        <v>0</v>
      </c>
      <c r="G379" s="4">
        <f t="shared" si="37"/>
        <v>0</v>
      </c>
      <c r="H379" s="4">
        <f t="shared" si="38"/>
        <v>0</v>
      </c>
    </row>
    <row r="380" spans="1:89" ht="18" customHeight="1" outlineLevel="2" x14ac:dyDescent="0.25">
      <c r="A380" s="19"/>
      <c r="B380" s="7" t="s">
        <v>300</v>
      </c>
      <c r="C380" s="4">
        <v>1.3625</v>
      </c>
      <c r="D380" s="4" t="s">
        <v>661</v>
      </c>
      <c r="E380" s="4"/>
      <c r="F380" s="4">
        <f>IF(A380="X",C380,0)</f>
        <v>0</v>
      </c>
      <c r="G380" s="4">
        <f t="shared" si="37"/>
        <v>0</v>
      </c>
      <c r="H380" s="4">
        <f t="shared" si="38"/>
        <v>0</v>
      </c>
    </row>
    <row r="381" spans="1:89" ht="18" customHeight="1" outlineLevel="2" x14ac:dyDescent="0.25">
      <c r="A381" s="19"/>
      <c r="B381" s="7" t="s">
        <v>301</v>
      </c>
      <c r="C381" s="4">
        <v>1.4375</v>
      </c>
      <c r="D381" s="4" t="s">
        <v>661</v>
      </c>
      <c r="E381" s="4"/>
      <c r="F381" s="4">
        <f>IF(A381="X",C381,0)</f>
        <v>0</v>
      </c>
      <c r="G381" s="4">
        <f t="shared" si="37"/>
        <v>0</v>
      </c>
      <c r="H381" s="4">
        <f t="shared" si="38"/>
        <v>0</v>
      </c>
    </row>
    <row r="382" spans="1:89" s="29" customFormat="1" ht="18" customHeight="1" outlineLevel="2" x14ac:dyDescent="0.25">
      <c r="A382" s="24"/>
      <c r="B382" s="25" t="s">
        <v>615</v>
      </c>
      <c r="C382" s="26"/>
      <c r="D382" s="26"/>
      <c r="E382" s="26"/>
      <c r="F382" s="26"/>
      <c r="G382" s="26"/>
      <c r="H382" s="26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</row>
    <row r="383" spans="1:89" ht="18" customHeight="1" outlineLevel="2" x14ac:dyDescent="0.25">
      <c r="A383" s="19"/>
      <c r="B383" s="7" t="s">
        <v>302</v>
      </c>
      <c r="C383" s="4">
        <v>1.45</v>
      </c>
      <c r="D383" s="4" t="s">
        <v>661</v>
      </c>
      <c r="E383" s="4"/>
      <c r="F383" s="4">
        <f>IF(A383="X",C383,0)</f>
        <v>0</v>
      </c>
      <c r="G383" s="4">
        <f t="shared" si="37"/>
        <v>0</v>
      </c>
      <c r="H383" s="4">
        <f t="shared" si="38"/>
        <v>0</v>
      </c>
    </row>
    <row r="384" spans="1:89" s="29" customFormat="1" ht="18" customHeight="1" outlineLevel="2" x14ac:dyDescent="0.25">
      <c r="A384" s="24"/>
      <c r="B384" s="25" t="s">
        <v>616</v>
      </c>
      <c r="C384" s="26"/>
      <c r="D384" s="26"/>
      <c r="E384" s="26"/>
      <c r="F384" s="26"/>
      <c r="G384" s="26"/>
      <c r="H384" s="26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</row>
    <row r="385" spans="1:89" ht="18" customHeight="1" outlineLevel="2" x14ac:dyDescent="0.25">
      <c r="A385" s="19"/>
      <c r="B385" s="7" t="s">
        <v>303</v>
      </c>
      <c r="C385" s="4">
        <v>1.175</v>
      </c>
      <c r="D385" s="4" t="s">
        <v>661</v>
      </c>
      <c r="E385" s="4"/>
      <c r="F385" s="4">
        <f>IF(A385="X",C385,0)</f>
        <v>0</v>
      </c>
      <c r="G385" s="4">
        <f t="shared" si="37"/>
        <v>0</v>
      </c>
      <c r="H385" s="4">
        <f t="shared" si="38"/>
        <v>0</v>
      </c>
    </row>
    <row r="386" spans="1:89" ht="18" customHeight="1" outlineLevel="2" x14ac:dyDescent="0.25">
      <c r="A386" s="19"/>
      <c r="B386" s="7" t="s">
        <v>304</v>
      </c>
      <c r="C386" s="4">
        <v>2.1375000000000002</v>
      </c>
      <c r="D386" s="4" t="s">
        <v>661</v>
      </c>
      <c r="E386" s="4"/>
      <c r="F386" s="4">
        <f>IF(A386="X",C386,0)</f>
        <v>0</v>
      </c>
      <c r="G386" s="4">
        <f t="shared" si="37"/>
        <v>0</v>
      </c>
      <c r="H386" s="4">
        <f t="shared" si="38"/>
        <v>0</v>
      </c>
    </row>
    <row r="387" spans="1:89" ht="18" customHeight="1" outlineLevel="2" x14ac:dyDescent="0.25">
      <c r="A387" s="19"/>
      <c r="B387" s="7" t="s">
        <v>305</v>
      </c>
      <c r="C387" s="4">
        <v>1.2</v>
      </c>
      <c r="D387" s="4" t="s">
        <v>661</v>
      </c>
      <c r="E387" s="4"/>
      <c r="F387" s="4">
        <f>IF(A387="X",C387,0)</f>
        <v>0</v>
      </c>
      <c r="G387" s="4">
        <f t="shared" si="37"/>
        <v>0</v>
      </c>
      <c r="H387" s="4">
        <f t="shared" si="38"/>
        <v>0</v>
      </c>
    </row>
    <row r="388" spans="1:89" ht="18" customHeight="1" outlineLevel="2" x14ac:dyDescent="0.25">
      <c r="A388" s="19"/>
      <c r="B388" s="7" t="s">
        <v>306</v>
      </c>
      <c r="C388" s="4">
        <v>1.85</v>
      </c>
      <c r="D388" s="4" t="s">
        <v>661</v>
      </c>
      <c r="E388" s="4"/>
      <c r="F388" s="4">
        <f>IF(A388="X",C388,0)</f>
        <v>0</v>
      </c>
      <c r="G388" s="4">
        <f t="shared" si="37"/>
        <v>0</v>
      </c>
      <c r="H388" s="4">
        <f t="shared" si="38"/>
        <v>0</v>
      </c>
    </row>
    <row r="389" spans="1:89" ht="18" customHeight="1" outlineLevel="1" x14ac:dyDescent="0.25">
      <c r="A389" s="43"/>
      <c r="B389" s="44"/>
      <c r="C389" s="45"/>
      <c r="D389" s="45"/>
      <c r="E389" s="45"/>
      <c r="F389" s="46"/>
      <c r="G389" s="46"/>
      <c r="H389" s="46"/>
    </row>
    <row r="390" spans="1:89" s="29" customFormat="1" ht="18" customHeight="1" outlineLevel="1" x14ac:dyDescent="0.2">
      <c r="A390" s="30" t="s">
        <v>938</v>
      </c>
      <c r="B390" s="30"/>
      <c r="C390" s="31"/>
      <c r="D390" s="31"/>
      <c r="E390" s="31"/>
      <c r="F390" s="31"/>
      <c r="G390" s="31"/>
      <c r="H390" s="31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</row>
    <row r="391" spans="1:89" s="29" customFormat="1" ht="18" customHeight="1" outlineLevel="2" x14ac:dyDescent="0.25">
      <c r="A391" s="24"/>
      <c r="B391" s="25" t="s">
        <v>936</v>
      </c>
      <c r="C391" s="26"/>
      <c r="D391" s="26"/>
      <c r="E391" s="26"/>
      <c r="F391" s="26"/>
      <c r="G391" s="26"/>
      <c r="H391" s="26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</row>
    <row r="392" spans="1:89" ht="18" customHeight="1" outlineLevel="2" x14ac:dyDescent="0.25">
      <c r="A392" s="19"/>
      <c r="B392" s="7" t="s">
        <v>937</v>
      </c>
      <c r="C392" s="4">
        <v>1.1000000000000001</v>
      </c>
      <c r="D392" s="4" t="s">
        <v>661</v>
      </c>
      <c r="E392" s="4"/>
      <c r="F392" s="4">
        <f>IF(A392="X",C392,0)</f>
        <v>0</v>
      </c>
      <c r="G392" s="4">
        <f t="shared" ref="G392" si="39">IF(AND(A392="x",D392="x"),1,0)</f>
        <v>0</v>
      </c>
      <c r="H392" s="4">
        <f t="shared" ref="H392" si="40">IF(AND(A392="x",E392="x"),1,0)</f>
        <v>0</v>
      </c>
    </row>
    <row r="393" spans="1:89" ht="18" customHeight="1" outlineLevel="1" x14ac:dyDescent="0.25">
      <c r="A393" s="43"/>
      <c r="B393" s="44"/>
      <c r="C393" s="45"/>
      <c r="D393" s="27"/>
      <c r="E393" s="45"/>
      <c r="F393" s="46"/>
      <c r="G393" s="46"/>
      <c r="H393" s="46"/>
    </row>
    <row r="394" spans="1:89" s="29" customFormat="1" ht="18" customHeight="1" outlineLevel="1" x14ac:dyDescent="0.2">
      <c r="A394" s="30" t="s">
        <v>307</v>
      </c>
      <c r="B394" s="30"/>
      <c r="C394" s="31"/>
      <c r="D394" s="31"/>
      <c r="E394" s="31"/>
      <c r="F394" s="31"/>
      <c r="G394" s="31"/>
      <c r="H394" s="31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</row>
    <row r="395" spans="1:89" s="29" customFormat="1" ht="18" customHeight="1" outlineLevel="2" x14ac:dyDescent="0.25">
      <c r="A395" s="24"/>
      <c r="B395" s="25" t="s">
        <v>617</v>
      </c>
      <c r="C395" s="26"/>
      <c r="D395" s="26"/>
      <c r="E395" s="26"/>
      <c r="F395" s="26"/>
      <c r="G395" s="26"/>
      <c r="H395" s="26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</row>
    <row r="396" spans="1:89" ht="18" customHeight="1" outlineLevel="2" x14ac:dyDescent="0.25">
      <c r="A396" s="19"/>
      <c r="B396" s="7" t="s">
        <v>308</v>
      </c>
      <c r="C396" s="6">
        <v>1.6875</v>
      </c>
      <c r="D396" s="4" t="s">
        <v>661</v>
      </c>
      <c r="E396" s="6"/>
      <c r="F396" s="4">
        <f t="shared" ref="F396:F406" si="41">IF(A396="X",C396,0)</f>
        <v>0</v>
      </c>
      <c r="G396" s="4">
        <f t="shared" ref="G396:G457" si="42">IF(AND(A396="x",D396="x"),1,0)</f>
        <v>0</v>
      </c>
      <c r="H396" s="4">
        <f t="shared" ref="H396:H457" si="43">IF(AND(A396="x",E396="x"),1,0)</f>
        <v>0</v>
      </c>
    </row>
    <row r="397" spans="1:89" ht="18" customHeight="1" outlineLevel="2" x14ac:dyDescent="0.25">
      <c r="A397" s="19"/>
      <c r="B397" s="7" t="s">
        <v>309</v>
      </c>
      <c r="C397" s="6">
        <v>1.05</v>
      </c>
      <c r="D397" s="4" t="s">
        <v>661</v>
      </c>
      <c r="E397" s="6"/>
      <c r="F397" s="4">
        <f t="shared" si="41"/>
        <v>0</v>
      </c>
      <c r="G397" s="4">
        <f t="shared" si="42"/>
        <v>0</v>
      </c>
      <c r="H397" s="4">
        <f t="shared" si="43"/>
        <v>0</v>
      </c>
    </row>
    <row r="398" spans="1:89" ht="18" customHeight="1" outlineLevel="2" x14ac:dyDescent="0.25">
      <c r="A398" s="19"/>
      <c r="B398" s="7" t="s">
        <v>310</v>
      </c>
      <c r="C398" s="6">
        <v>1.1625000000000001</v>
      </c>
      <c r="D398" s="4" t="s">
        <v>661</v>
      </c>
      <c r="E398" s="6"/>
      <c r="F398" s="4">
        <f t="shared" si="41"/>
        <v>0</v>
      </c>
      <c r="G398" s="4">
        <f t="shared" si="42"/>
        <v>0</v>
      </c>
      <c r="H398" s="4">
        <f t="shared" si="43"/>
        <v>0</v>
      </c>
    </row>
    <row r="399" spans="1:89" ht="18" customHeight="1" outlineLevel="2" x14ac:dyDescent="0.25">
      <c r="A399" s="19"/>
      <c r="B399" s="7" t="s">
        <v>311</v>
      </c>
      <c r="C399" s="6">
        <v>0.8125</v>
      </c>
      <c r="D399" s="4" t="s">
        <v>661</v>
      </c>
      <c r="E399" s="6"/>
      <c r="F399" s="4">
        <f t="shared" si="41"/>
        <v>0</v>
      </c>
      <c r="G399" s="4">
        <f t="shared" si="42"/>
        <v>0</v>
      </c>
      <c r="H399" s="4">
        <f t="shared" si="43"/>
        <v>0</v>
      </c>
    </row>
    <row r="400" spans="1:89" ht="18" customHeight="1" outlineLevel="2" x14ac:dyDescent="0.25">
      <c r="A400" s="19"/>
      <c r="B400" s="7" t="s">
        <v>312</v>
      </c>
      <c r="C400" s="6">
        <v>0.77500000000000002</v>
      </c>
      <c r="D400" s="4" t="s">
        <v>661</v>
      </c>
      <c r="E400" s="6"/>
      <c r="F400" s="4">
        <f t="shared" si="41"/>
        <v>0</v>
      </c>
      <c r="G400" s="4">
        <f t="shared" si="42"/>
        <v>0</v>
      </c>
      <c r="H400" s="4">
        <f t="shared" si="43"/>
        <v>0</v>
      </c>
    </row>
    <row r="401" spans="1:89" ht="18" customHeight="1" outlineLevel="2" x14ac:dyDescent="0.25">
      <c r="A401" s="19"/>
      <c r="B401" s="7" t="s">
        <v>313</v>
      </c>
      <c r="C401" s="6">
        <v>0.83750000000000002</v>
      </c>
      <c r="D401" s="4" t="s">
        <v>661</v>
      </c>
      <c r="E401" s="6"/>
      <c r="F401" s="4">
        <f t="shared" si="41"/>
        <v>0</v>
      </c>
      <c r="G401" s="4">
        <f t="shared" si="42"/>
        <v>0</v>
      </c>
      <c r="H401" s="4">
        <f t="shared" si="43"/>
        <v>0</v>
      </c>
    </row>
    <row r="402" spans="1:89" ht="18" customHeight="1" outlineLevel="2" x14ac:dyDescent="0.25">
      <c r="A402" s="19"/>
      <c r="B402" s="7" t="s">
        <v>314</v>
      </c>
      <c r="C402" s="6">
        <v>0.66249999999999998</v>
      </c>
      <c r="D402" s="4" t="s">
        <v>661</v>
      </c>
      <c r="E402" s="6"/>
      <c r="F402" s="4">
        <f t="shared" si="41"/>
        <v>0</v>
      </c>
      <c r="G402" s="4">
        <f t="shared" si="42"/>
        <v>0</v>
      </c>
      <c r="H402" s="4">
        <f t="shared" si="43"/>
        <v>0</v>
      </c>
    </row>
    <row r="403" spans="1:89" ht="18" customHeight="1" outlineLevel="2" x14ac:dyDescent="0.25">
      <c r="A403" s="19"/>
      <c r="B403" s="7" t="s">
        <v>315</v>
      </c>
      <c r="C403" s="6">
        <v>0.67500000000000004</v>
      </c>
      <c r="D403" s="4" t="s">
        <v>661</v>
      </c>
      <c r="E403" s="6"/>
      <c r="F403" s="4">
        <f t="shared" si="41"/>
        <v>0</v>
      </c>
      <c r="G403" s="4">
        <f t="shared" si="42"/>
        <v>0</v>
      </c>
      <c r="H403" s="4">
        <f t="shared" si="43"/>
        <v>0</v>
      </c>
    </row>
    <row r="404" spans="1:89" ht="18" customHeight="1" outlineLevel="2" x14ac:dyDescent="0.25">
      <c r="A404" s="19"/>
      <c r="B404" s="7" t="s">
        <v>316</v>
      </c>
      <c r="C404" s="6">
        <v>0.9375</v>
      </c>
      <c r="D404" s="4" t="s">
        <v>661</v>
      </c>
      <c r="E404" s="6"/>
      <c r="F404" s="4">
        <f t="shared" si="41"/>
        <v>0</v>
      </c>
      <c r="G404" s="4">
        <f t="shared" si="42"/>
        <v>0</v>
      </c>
      <c r="H404" s="4">
        <f t="shared" si="43"/>
        <v>0</v>
      </c>
    </row>
    <row r="405" spans="1:89" ht="18" customHeight="1" outlineLevel="2" x14ac:dyDescent="0.25">
      <c r="A405" s="19"/>
      <c r="B405" s="7" t="s">
        <v>317</v>
      </c>
      <c r="C405" s="6">
        <v>0.66249999999999998</v>
      </c>
      <c r="D405" s="4" t="s">
        <v>661</v>
      </c>
      <c r="E405" s="6"/>
      <c r="F405" s="4">
        <f t="shared" si="41"/>
        <v>0</v>
      </c>
      <c r="G405" s="4">
        <f t="shared" si="42"/>
        <v>0</v>
      </c>
      <c r="H405" s="4">
        <f t="shared" si="43"/>
        <v>0</v>
      </c>
    </row>
    <row r="406" spans="1:89" ht="18" customHeight="1" outlineLevel="2" x14ac:dyDescent="0.25">
      <c r="A406" s="19"/>
      <c r="B406" s="7" t="s">
        <v>318</v>
      </c>
      <c r="C406" s="6">
        <v>0.78749999999999998</v>
      </c>
      <c r="D406" s="4" t="s">
        <v>661</v>
      </c>
      <c r="E406" s="6"/>
      <c r="F406" s="4">
        <f t="shared" si="41"/>
        <v>0</v>
      </c>
      <c r="G406" s="4">
        <f t="shared" si="42"/>
        <v>0</v>
      </c>
      <c r="H406" s="4">
        <f t="shared" si="43"/>
        <v>0</v>
      </c>
    </row>
    <row r="407" spans="1:89" s="29" customFormat="1" ht="18" customHeight="1" outlineLevel="2" x14ac:dyDescent="0.25">
      <c r="A407" s="24"/>
      <c r="B407" s="25" t="s">
        <v>618</v>
      </c>
      <c r="C407" s="26"/>
      <c r="D407" s="26"/>
      <c r="E407" s="26"/>
      <c r="F407" s="26"/>
      <c r="G407" s="26"/>
      <c r="H407" s="26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</row>
    <row r="408" spans="1:89" ht="18" customHeight="1" outlineLevel="2" x14ac:dyDescent="0.25">
      <c r="A408" s="19"/>
      <c r="B408" s="7" t="s">
        <v>319</v>
      </c>
      <c r="C408" s="6">
        <v>0.72499999999999998</v>
      </c>
      <c r="D408" s="4" t="s">
        <v>661</v>
      </c>
      <c r="E408" s="6"/>
      <c r="F408" s="4">
        <f>IF(A408="X",C408,0)</f>
        <v>0</v>
      </c>
      <c r="G408" s="4">
        <f t="shared" si="42"/>
        <v>0</v>
      </c>
      <c r="H408" s="4">
        <f t="shared" si="43"/>
        <v>0</v>
      </c>
    </row>
    <row r="409" spans="1:89" ht="18" customHeight="1" outlineLevel="2" x14ac:dyDescent="0.25">
      <c r="A409" s="19"/>
      <c r="B409" s="7" t="s">
        <v>320</v>
      </c>
      <c r="C409" s="6">
        <v>0.7</v>
      </c>
      <c r="D409" s="4" t="s">
        <v>661</v>
      </c>
      <c r="E409" s="6"/>
      <c r="F409" s="4">
        <f>IF(A409="X",C409,0)</f>
        <v>0</v>
      </c>
      <c r="G409" s="4">
        <f t="shared" si="42"/>
        <v>0</v>
      </c>
      <c r="H409" s="4">
        <f t="shared" si="43"/>
        <v>0</v>
      </c>
    </row>
    <row r="410" spans="1:89" ht="18" customHeight="1" outlineLevel="2" x14ac:dyDescent="0.25">
      <c r="A410" s="19"/>
      <c r="B410" s="7" t="s">
        <v>321</v>
      </c>
      <c r="C410" s="6">
        <v>1.6375</v>
      </c>
      <c r="D410" s="4" t="s">
        <v>661</v>
      </c>
      <c r="E410" s="6"/>
      <c r="F410" s="4">
        <f>IF(A410="X",C410,0)</f>
        <v>0</v>
      </c>
      <c r="G410" s="4">
        <f t="shared" si="42"/>
        <v>0</v>
      </c>
      <c r="H410" s="4">
        <f t="shared" si="43"/>
        <v>0</v>
      </c>
    </row>
    <row r="411" spans="1:89" s="29" customFormat="1" ht="18" customHeight="1" outlineLevel="2" x14ac:dyDescent="0.25">
      <c r="A411" s="24"/>
      <c r="B411" s="25" t="s">
        <v>619</v>
      </c>
      <c r="C411" s="26"/>
      <c r="D411" s="26"/>
      <c r="E411" s="26"/>
      <c r="F411" s="26"/>
      <c r="G411" s="26"/>
      <c r="H411" s="26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</row>
    <row r="412" spans="1:89" ht="18" customHeight="1" outlineLevel="2" x14ac:dyDescent="0.25">
      <c r="A412" s="19"/>
      <c r="B412" s="7" t="s">
        <v>322</v>
      </c>
      <c r="C412" s="6">
        <v>1.1375</v>
      </c>
      <c r="D412" s="4" t="s">
        <v>661</v>
      </c>
      <c r="E412" s="6"/>
      <c r="F412" s="4">
        <f>IF(A412="X",C412,0)</f>
        <v>0</v>
      </c>
      <c r="G412" s="4">
        <f t="shared" si="42"/>
        <v>0</v>
      </c>
      <c r="H412" s="4">
        <f t="shared" si="43"/>
        <v>0</v>
      </c>
    </row>
    <row r="413" spans="1:89" ht="18" customHeight="1" outlineLevel="2" x14ac:dyDescent="0.25">
      <c r="A413" s="19"/>
      <c r="B413" s="7" t="s">
        <v>323</v>
      </c>
      <c r="C413" s="6">
        <v>0.72499999999999998</v>
      </c>
      <c r="D413" s="4" t="s">
        <v>661</v>
      </c>
      <c r="E413" s="6"/>
      <c r="F413" s="4">
        <f>IF(A413="X",C413,0)</f>
        <v>0</v>
      </c>
      <c r="G413" s="4">
        <f t="shared" si="42"/>
        <v>0</v>
      </c>
      <c r="H413" s="4">
        <f t="shared" si="43"/>
        <v>0</v>
      </c>
    </row>
    <row r="414" spans="1:89" ht="18" customHeight="1" outlineLevel="2" x14ac:dyDescent="0.25">
      <c r="A414" s="19"/>
      <c r="B414" s="7" t="s">
        <v>324</v>
      </c>
      <c r="C414" s="6">
        <v>1.0249999999999999</v>
      </c>
      <c r="D414" s="4" t="s">
        <v>661</v>
      </c>
      <c r="E414" s="6"/>
      <c r="F414" s="4">
        <f>IF(A414="X",C414,0)</f>
        <v>0</v>
      </c>
      <c r="G414" s="4">
        <f t="shared" si="42"/>
        <v>0</v>
      </c>
      <c r="H414" s="4">
        <f t="shared" si="43"/>
        <v>0</v>
      </c>
    </row>
    <row r="415" spans="1:89" ht="18" customHeight="1" outlineLevel="2" x14ac:dyDescent="0.25">
      <c r="A415" s="19"/>
      <c r="B415" s="7" t="s">
        <v>325</v>
      </c>
      <c r="C415" s="6">
        <v>0.88749999999999996</v>
      </c>
      <c r="D415" s="4" t="s">
        <v>661</v>
      </c>
      <c r="E415" s="6"/>
      <c r="F415" s="4">
        <f>IF(A415="X",C415,0)</f>
        <v>0</v>
      </c>
      <c r="G415" s="4">
        <f t="shared" si="42"/>
        <v>0</v>
      </c>
      <c r="H415" s="4">
        <f t="shared" si="43"/>
        <v>0</v>
      </c>
    </row>
    <row r="416" spans="1:89" ht="18" customHeight="1" outlineLevel="2" x14ac:dyDescent="0.25">
      <c r="A416" s="19"/>
      <c r="B416" s="7" t="s">
        <v>326</v>
      </c>
      <c r="C416" s="6">
        <v>0.82499999999999996</v>
      </c>
      <c r="D416" s="4" t="s">
        <v>661</v>
      </c>
      <c r="E416" s="6"/>
      <c r="F416" s="4">
        <f>IF(A416="X",C416,0)</f>
        <v>0</v>
      </c>
      <c r="G416" s="4">
        <f t="shared" si="42"/>
        <v>0</v>
      </c>
      <c r="H416" s="4">
        <f t="shared" si="43"/>
        <v>0</v>
      </c>
    </row>
    <row r="417" spans="1:89" s="29" customFormat="1" ht="18" customHeight="1" outlineLevel="2" x14ac:dyDescent="0.25">
      <c r="A417" s="24"/>
      <c r="B417" s="25" t="s">
        <v>620</v>
      </c>
      <c r="C417" s="26"/>
      <c r="D417" s="26"/>
      <c r="E417" s="26"/>
      <c r="F417" s="26"/>
      <c r="G417" s="26"/>
      <c r="H417" s="26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</row>
    <row r="418" spans="1:89" ht="18" customHeight="1" outlineLevel="2" x14ac:dyDescent="0.25">
      <c r="A418" s="19"/>
      <c r="B418" s="7" t="s">
        <v>327</v>
      </c>
      <c r="C418" s="6">
        <v>0.85</v>
      </c>
      <c r="D418" s="4" t="s">
        <v>661</v>
      </c>
      <c r="E418" s="6"/>
      <c r="F418" s="4">
        <f>IF(A418="X",C418,0)</f>
        <v>0</v>
      </c>
      <c r="G418" s="4">
        <f t="shared" si="42"/>
        <v>0</v>
      </c>
      <c r="H418" s="4">
        <f t="shared" si="43"/>
        <v>0</v>
      </c>
    </row>
    <row r="419" spans="1:89" ht="18" customHeight="1" outlineLevel="2" x14ac:dyDescent="0.25">
      <c r="A419" s="19"/>
      <c r="B419" s="7" t="s">
        <v>328</v>
      </c>
      <c r="C419" s="6">
        <v>1.4</v>
      </c>
      <c r="D419" s="4" t="s">
        <v>661</v>
      </c>
      <c r="E419" s="6"/>
      <c r="F419" s="4">
        <f>IF(A419="X",C419,0)</f>
        <v>0</v>
      </c>
      <c r="G419" s="4">
        <f t="shared" si="42"/>
        <v>0</v>
      </c>
      <c r="H419" s="4">
        <f t="shared" si="43"/>
        <v>0</v>
      </c>
    </row>
    <row r="420" spans="1:89" s="29" customFormat="1" ht="18" customHeight="1" outlineLevel="2" x14ac:dyDescent="0.25">
      <c r="A420" s="24"/>
      <c r="B420" s="25" t="s">
        <v>621</v>
      </c>
      <c r="C420" s="26"/>
      <c r="D420" s="26"/>
      <c r="E420" s="26"/>
      <c r="F420" s="26"/>
      <c r="G420" s="26"/>
      <c r="H420" s="26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</row>
    <row r="421" spans="1:89" ht="18" customHeight="1" outlineLevel="2" x14ac:dyDescent="0.25">
      <c r="A421" s="19"/>
      <c r="B421" s="7" t="s">
        <v>329</v>
      </c>
      <c r="C421" s="6">
        <v>1.4624999999999999</v>
      </c>
      <c r="D421" s="4" t="s">
        <v>661</v>
      </c>
      <c r="E421" s="6"/>
      <c r="F421" s="4">
        <f>IF(A421="X",C421,0)</f>
        <v>0</v>
      </c>
      <c r="G421" s="4">
        <f t="shared" si="42"/>
        <v>0</v>
      </c>
      <c r="H421" s="4">
        <f t="shared" si="43"/>
        <v>0</v>
      </c>
    </row>
    <row r="422" spans="1:89" ht="18" customHeight="1" outlineLevel="2" x14ac:dyDescent="0.25">
      <c r="A422" s="19"/>
      <c r="B422" s="7" t="s">
        <v>330</v>
      </c>
      <c r="C422" s="6">
        <v>1.1875</v>
      </c>
      <c r="D422" s="4" t="s">
        <v>661</v>
      </c>
      <c r="E422" s="6"/>
      <c r="F422" s="4">
        <f>IF(A422="X",C422,0)</f>
        <v>0</v>
      </c>
      <c r="G422" s="4">
        <f t="shared" si="42"/>
        <v>0</v>
      </c>
      <c r="H422" s="4">
        <f t="shared" si="43"/>
        <v>0</v>
      </c>
    </row>
    <row r="423" spans="1:89" s="29" customFormat="1" ht="18" customHeight="1" outlineLevel="2" x14ac:dyDescent="0.25">
      <c r="A423" s="24"/>
      <c r="B423" s="25" t="s">
        <v>622</v>
      </c>
      <c r="C423" s="26"/>
      <c r="D423" s="26"/>
      <c r="E423" s="26"/>
      <c r="F423" s="26"/>
      <c r="G423" s="26"/>
      <c r="H423" s="26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</row>
    <row r="424" spans="1:89" ht="18" customHeight="1" outlineLevel="2" x14ac:dyDescent="0.25">
      <c r="A424" s="19"/>
      <c r="B424" s="7" t="s">
        <v>331</v>
      </c>
      <c r="C424" s="6">
        <v>1.3875</v>
      </c>
      <c r="D424" s="4" t="s">
        <v>661</v>
      </c>
      <c r="E424" s="6"/>
      <c r="F424" s="4">
        <f>IF(A424="X",C424,0)</f>
        <v>0</v>
      </c>
      <c r="G424" s="4">
        <f t="shared" si="42"/>
        <v>0</v>
      </c>
      <c r="H424" s="4">
        <f t="shared" si="43"/>
        <v>0</v>
      </c>
    </row>
    <row r="425" spans="1:89" ht="18" customHeight="1" outlineLevel="2" x14ac:dyDescent="0.25">
      <c r="A425" s="19"/>
      <c r="B425" s="7" t="s">
        <v>332</v>
      </c>
      <c r="C425" s="6">
        <v>0.71250000000000002</v>
      </c>
      <c r="D425" s="4" t="s">
        <v>661</v>
      </c>
      <c r="E425" s="6"/>
      <c r="F425" s="4">
        <f>IF(A425="X",C425,0)</f>
        <v>0</v>
      </c>
      <c r="G425" s="4">
        <f t="shared" si="42"/>
        <v>0</v>
      </c>
      <c r="H425" s="4">
        <f t="shared" si="43"/>
        <v>0</v>
      </c>
    </row>
    <row r="426" spans="1:89" ht="18" customHeight="1" outlineLevel="2" x14ac:dyDescent="0.25">
      <c r="A426" s="19"/>
      <c r="B426" s="7" t="s">
        <v>333</v>
      </c>
      <c r="C426" s="6">
        <v>0.875</v>
      </c>
      <c r="D426" s="4" t="s">
        <v>661</v>
      </c>
      <c r="E426" s="6"/>
      <c r="F426" s="4">
        <f>IF(A426="X",C426,0)</f>
        <v>0</v>
      </c>
      <c r="G426" s="4">
        <f t="shared" si="42"/>
        <v>0</v>
      </c>
      <c r="H426" s="4">
        <f t="shared" si="43"/>
        <v>0</v>
      </c>
    </row>
    <row r="427" spans="1:89" s="29" customFormat="1" ht="18" customHeight="1" outlineLevel="2" x14ac:dyDescent="0.25">
      <c r="A427" s="24"/>
      <c r="B427" s="25" t="s">
        <v>623</v>
      </c>
      <c r="C427" s="26"/>
      <c r="D427" s="26"/>
      <c r="E427" s="26"/>
      <c r="F427" s="26"/>
      <c r="G427" s="26"/>
      <c r="H427" s="26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</row>
    <row r="428" spans="1:89" ht="18" customHeight="1" outlineLevel="2" x14ac:dyDescent="0.25">
      <c r="A428" s="19"/>
      <c r="B428" s="7" t="s">
        <v>334</v>
      </c>
      <c r="C428" s="6">
        <v>1.325</v>
      </c>
      <c r="D428" s="4" t="s">
        <v>661</v>
      </c>
      <c r="E428" s="6"/>
      <c r="F428" s="4">
        <f>IF(A428="X",C428,0)</f>
        <v>0</v>
      </c>
      <c r="G428" s="4">
        <f t="shared" si="42"/>
        <v>0</v>
      </c>
      <c r="H428" s="4">
        <f t="shared" si="43"/>
        <v>0</v>
      </c>
    </row>
    <row r="429" spans="1:89" s="29" customFormat="1" ht="18" customHeight="1" outlineLevel="2" x14ac:dyDescent="0.25">
      <c r="A429" s="24"/>
      <c r="B429" s="25" t="s">
        <v>624</v>
      </c>
      <c r="C429" s="26"/>
      <c r="D429" s="26"/>
      <c r="E429" s="26"/>
      <c r="F429" s="26"/>
      <c r="G429" s="26"/>
      <c r="H429" s="26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</row>
    <row r="430" spans="1:89" ht="18" customHeight="1" outlineLevel="2" x14ac:dyDescent="0.25">
      <c r="A430" s="19"/>
      <c r="B430" s="7" t="s">
        <v>335</v>
      </c>
      <c r="C430" s="6">
        <v>1.9</v>
      </c>
      <c r="D430" s="4" t="s">
        <v>661</v>
      </c>
      <c r="E430" s="6"/>
      <c r="F430" s="4">
        <f>IF(A430="X",C430,0)</f>
        <v>0</v>
      </c>
      <c r="G430" s="4">
        <f t="shared" si="42"/>
        <v>0</v>
      </c>
      <c r="H430" s="4">
        <f t="shared" si="43"/>
        <v>0</v>
      </c>
    </row>
    <row r="431" spans="1:89" ht="18" customHeight="1" outlineLevel="2" x14ac:dyDescent="0.25">
      <c r="A431" s="19"/>
      <c r="B431" s="7" t="s">
        <v>336</v>
      </c>
      <c r="C431" s="6">
        <v>1.0625</v>
      </c>
      <c r="D431" s="4" t="s">
        <v>661</v>
      </c>
      <c r="E431" s="6"/>
      <c r="F431" s="4">
        <f>IF(A431="X",C431,0)</f>
        <v>0</v>
      </c>
      <c r="G431" s="4">
        <f t="shared" si="42"/>
        <v>0</v>
      </c>
      <c r="H431" s="4">
        <f t="shared" si="43"/>
        <v>0</v>
      </c>
    </row>
    <row r="432" spans="1:89" ht="18" customHeight="1" outlineLevel="2" x14ac:dyDescent="0.25">
      <c r="A432" s="19"/>
      <c r="B432" s="7" t="s">
        <v>337</v>
      </c>
      <c r="C432" s="6">
        <v>0.875</v>
      </c>
      <c r="D432" s="4" t="s">
        <v>661</v>
      </c>
      <c r="E432" s="6"/>
      <c r="F432" s="4">
        <f>IF(A432="X",C432,0)</f>
        <v>0</v>
      </c>
      <c r="G432" s="4">
        <f t="shared" si="42"/>
        <v>0</v>
      </c>
      <c r="H432" s="4">
        <f t="shared" si="43"/>
        <v>0</v>
      </c>
    </row>
    <row r="433" spans="1:89" ht="18" customHeight="1" outlineLevel="2" x14ac:dyDescent="0.25">
      <c r="A433" s="19"/>
      <c r="B433" s="7" t="s">
        <v>338</v>
      </c>
      <c r="C433" s="6">
        <v>0.8</v>
      </c>
      <c r="D433" s="4" t="s">
        <v>661</v>
      </c>
      <c r="E433" s="6"/>
      <c r="F433" s="4">
        <f>IF(A433="X",C433,0)</f>
        <v>0</v>
      </c>
      <c r="G433" s="4">
        <f t="shared" si="42"/>
        <v>0</v>
      </c>
      <c r="H433" s="4">
        <f t="shared" si="43"/>
        <v>0</v>
      </c>
    </row>
    <row r="434" spans="1:89" ht="18" customHeight="1" outlineLevel="2" x14ac:dyDescent="0.25">
      <c r="A434" s="19"/>
      <c r="B434" s="7" t="s">
        <v>339</v>
      </c>
      <c r="C434" s="6">
        <v>0.72499999999999998</v>
      </c>
      <c r="D434" s="4" t="s">
        <v>661</v>
      </c>
      <c r="E434" s="6"/>
      <c r="F434" s="4">
        <f>IF(A434="X",C434,0)</f>
        <v>0</v>
      </c>
      <c r="G434" s="4">
        <f t="shared" si="42"/>
        <v>0</v>
      </c>
      <c r="H434" s="4">
        <f t="shared" si="43"/>
        <v>0</v>
      </c>
    </row>
    <row r="435" spans="1:89" s="29" customFormat="1" ht="18" customHeight="1" outlineLevel="2" x14ac:dyDescent="0.25">
      <c r="A435" s="24"/>
      <c r="B435" s="25" t="s">
        <v>625</v>
      </c>
      <c r="C435" s="26"/>
      <c r="D435" s="26"/>
      <c r="E435" s="26"/>
      <c r="F435" s="26"/>
      <c r="G435" s="26"/>
      <c r="H435" s="26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</row>
    <row r="436" spans="1:89" ht="18" customHeight="1" outlineLevel="2" x14ac:dyDescent="0.25">
      <c r="A436" s="19"/>
      <c r="B436" s="7" t="s">
        <v>340</v>
      </c>
      <c r="C436" s="6">
        <v>1.35</v>
      </c>
      <c r="D436" s="4" t="s">
        <v>661</v>
      </c>
      <c r="E436" s="6"/>
      <c r="F436" s="4">
        <f t="shared" ref="F436:F441" si="44">IF(A436="X",C436,0)</f>
        <v>0</v>
      </c>
      <c r="G436" s="4">
        <f t="shared" si="42"/>
        <v>0</v>
      </c>
      <c r="H436" s="4">
        <f t="shared" si="43"/>
        <v>0</v>
      </c>
    </row>
    <row r="437" spans="1:89" ht="18" customHeight="1" outlineLevel="2" x14ac:dyDescent="0.25">
      <c r="A437" s="19"/>
      <c r="B437" s="7" t="s">
        <v>341</v>
      </c>
      <c r="C437" s="6">
        <v>1.175</v>
      </c>
      <c r="D437" s="4" t="s">
        <v>661</v>
      </c>
      <c r="E437" s="6"/>
      <c r="F437" s="4">
        <f t="shared" si="44"/>
        <v>0</v>
      </c>
      <c r="G437" s="4">
        <f t="shared" si="42"/>
        <v>0</v>
      </c>
      <c r="H437" s="4">
        <f t="shared" si="43"/>
        <v>0</v>
      </c>
    </row>
    <row r="438" spans="1:89" ht="18" customHeight="1" outlineLevel="2" x14ac:dyDescent="0.25">
      <c r="A438" s="19"/>
      <c r="B438" s="7" t="s">
        <v>342</v>
      </c>
      <c r="C438" s="6">
        <v>1.35</v>
      </c>
      <c r="D438" s="4" t="s">
        <v>661</v>
      </c>
      <c r="E438" s="6"/>
      <c r="F438" s="4">
        <f t="shared" si="44"/>
        <v>0</v>
      </c>
      <c r="G438" s="4">
        <f t="shared" si="42"/>
        <v>0</v>
      </c>
      <c r="H438" s="4">
        <f t="shared" si="43"/>
        <v>0</v>
      </c>
    </row>
    <row r="439" spans="1:89" ht="18" customHeight="1" outlineLevel="2" x14ac:dyDescent="0.25">
      <c r="A439" s="19"/>
      <c r="B439" s="7" t="s">
        <v>343</v>
      </c>
      <c r="C439" s="6">
        <v>1.6875</v>
      </c>
      <c r="D439" s="4" t="s">
        <v>661</v>
      </c>
      <c r="E439" s="6"/>
      <c r="F439" s="4">
        <f t="shared" si="44"/>
        <v>0</v>
      </c>
      <c r="G439" s="4">
        <f t="shared" si="42"/>
        <v>0</v>
      </c>
      <c r="H439" s="4">
        <f t="shared" si="43"/>
        <v>0</v>
      </c>
    </row>
    <row r="440" spans="1:89" ht="18" customHeight="1" outlineLevel="2" x14ac:dyDescent="0.25">
      <c r="A440" s="19"/>
      <c r="B440" s="7" t="s">
        <v>344</v>
      </c>
      <c r="C440" s="6">
        <v>1.6375</v>
      </c>
      <c r="D440" s="4" t="s">
        <v>661</v>
      </c>
      <c r="E440" s="6"/>
      <c r="F440" s="4">
        <f t="shared" si="44"/>
        <v>0</v>
      </c>
      <c r="G440" s="4">
        <f t="shared" si="42"/>
        <v>0</v>
      </c>
      <c r="H440" s="4">
        <f t="shared" si="43"/>
        <v>0</v>
      </c>
    </row>
    <row r="441" spans="1:89" ht="18" customHeight="1" outlineLevel="2" x14ac:dyDescent="0.25">
      <c r="A441" s="19"/>
      <c r="B441" s="7" t="s">
        <v>345</v>
      </c>
      <c r="C441" s="6">
        <v>1.5874999999999999</v>
      </c>
      <c r="D441" s="4" t="s">
        <v>661</v>
      </c>
      <c r="E441" s="6"/>
      <c r="F441" s="4">
        <f t="shared" si="44"/>
        <v>0</v>
      </c>
      <c r="G441" s="4">
        <f t="shared" si="42"/>
        <v>0</v>
      </c>
      <c r="H441" s="4">
        <f t="shared" si="43"/>
        <v>0</v>
      </c>
    </row>
    <row r="442" spans="1:89" s="29" customFormat="1" ht="18" customHeight="1" outlineLevel="2" x14ac:dyDescent="0.25">
      <c r="A442" s="24"/>
      <c r="B442" s="25" t="s">
        <v>626</v>
      </c>
      <c r="C442" s="26"/>
      <c r="D442" s="26"/>
      <c r="E442" s="26"/>
      <c r="F442" s="26"/>
      <c r="G442" s="26"/>
      <c r="H442" s="26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</row>
    <row r="443" spans="1:89" ht="18" customHeight="1" outlineLevel="2" x14ac:dyDescent="0.25">
      <c r="A443" s="19"/>
      <c r="B443" s="7" t="s">
        <v>346</v>
      </c>
      <c r="C443" s="6">
        <v>1.4875</v>
      </c>
      <c r="D443" s="4" t="s">
        <v>661</v>
      </c>
      <c r="E443" s="6"/>
      <c r="F443" s="4">
        <f>IF(A443="X",C443,0)</f>
        <v>0</v>
      </c>
      <c r="G443" s="4">
        <f t="shared" si="42"/>
        <v>0</v>
      </c>
      <c r="H443" s="4">
        <f t="shared" si="43"/>
        <v>0</v>
      </c>
    </row>
    <row r="444" spans="1:89" s="29" customFormat="1" ht="18" customHeight="1" outlineLevel="2" x14ac:dyDescent="0.25">
      <c r="A444" s="24"/>
      <c r="B444" s="25" t="s">
        <v>627</v>
      </c>
      <c r="C444" s="26"/>
      <c r="D444" s="26"/>
      <c r="E444" s="26"/>
      <c r="F444" s="26"/>
      <c r="G444" s="26"/>
      <c r="H444" s="26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</row>
    <row r="445" spans="1:89" ht="18" customHeight="1" outlineLevel="2" x14ac:dyDescent="0.25">
      <c r="A445" s="19"/>
      <c r="B445" s="7" t="s">
        <v>347</v>
      </c>
      <c r="C445" s="6">
        <v>0.9375</v>
      </c>
      <c r="D445" s="4" t="s">
        <v>661</v>
      </c>
      <c r="E445" s="6"/>
      <c r="F445" s="4">
        <f>IF(A445="X",C445,0)</f>
        <v>0</v>
      </c>
      <c r="G445" s="4">
        <f t="shared" si="42"/>
        <v>0</v>
      </c>
      <c r="H445" s="4">
        <f t="shared" si="43"/>
        <v>0</v>
      </c>
    </row>
    <row r="446" spans="1:89" s="29" customFormat="1" ht="18" customHeight="1" outlineLevel="2" x14ac:dyDescent="0.25">
      <c r="A446" s="24"/>
      <c r="B446" s="25" t="s">
        <v>628</v>
      </c>
      <c r="C446" s="26"/>
      <c r="D446" s="26"/>
      <c r="E446" s="26"/>
      <c r="F446" s="26"/>
      <c r="G446" s="26"/>
      <c r="H446" s="26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</row>
    <row r="447" spans="1:89" ht="18" customHeight="1" outlineLevel="2" x14ac:dyDescent="0.25">
      <c r="A447" s="19"/>
      <c r="B447" s="7" t="s">
        <v>348</v>
      </c>
      <c r="C447" s="6">
        <v>0.7</v>
      </c>
      <c r="D447" s="4" t="s">
        <v>661</v>
      </c>
      <c r="E447" s="6"/>
      <c r="F447" s="4">
        <f t="shared" ref="F447:F452" si="45">IF(A447="X",C447,0)</f>
        <v>0</v>
      </c>
      <c r="G447" s="4">
        <f t="shared" si="42"/>
        <v>0</v>
      </c>
      <c r="H447" s="4">
        <f t="shared" si="43"/>
        <v>0</v>
      </c>
    </row>
    <row r="448" spans="1:89" ht="18" customHeight="1" outlineLevel="2" x14ac:dyDescent="0.25">
      <c r="A448" s="19"/>
      <c r="B448" s="7" t="s">
        <v>349</v>
      </c>
      <c r="C448" s="6">
        <v>0.85</v>
      </c>
      <c r="D448" s="4" t="s">
        <v>661</v>
      </c>
      <c r="E448" s="6"/>
      <c r="F448" s="4">
        <f t="shared" si="45"/>
        <v>0</v>
      </c>
      <c r="G448" s="4">
        <f t="shared" si="42"/>
        <v>0</v>
      </c>
      <c r="H448" s="4">
        <f t="shared" si="43"/>
        <v>0</v>
      </c>
    </row>
    <row r="449" spans="1:89" ht="18" customHeight="1" outlineLevel="2" x14ac:dyDescent="0.25">
      <c r="A449" s="19"/>
      <c r="B449" s="7" t="s">
        <v>350</v>
      </c>
      <c r="C449" s="6">
        <v>0.75</v>
      </c>
      <c r="D449" s="4" t="s">
        <v>661</v>
      </c>
      <c r="E449" s="6"/>
      <c r="F449" s="4">
        <f t="shared" si="45"/>
        <v>0</v>
      </c>
      <c r="G449" s="4">
        <f t="shared" si="42"/>
        <v>0</v>
      </c>
      <c r="H449" s="4">
        <f t="shared" si="43"/>
        <v>0</v>
      </c>
    </row>
    <row r="450" spans="1:89" ht="18" customHeight="1" outlineLevel="2" x14ac:dyDescent="0.25">
      <c r="A450" s="19"/>
      <c r="B450" s="7" t="s">
        <v>351</v>
      </c>
      <c r="C450" s="6">
        <v>0.73750000000000004</v>
      </c>
      <c r="D450" s="4" t="s">
        <v>661</v>
      </c>
      <c r="E450" s="6"/>
      <c r="F450" s="4">
        <f t="shared" si="45"/>
        <v>0</v>
      </c>
      <c r="G450" s="4">
        <f t="shared" si="42"/>
        <v>0</v>
      </c>
      <c r="H450" s="4">
        <f t="shared" si="43"/>
        <v>0</v>
      </c>
    </row>
    <row r="451" spans="1:89" ht="18" customHeight="1" outlineLevel="2" x14ac:dyDescent="0.25">
      <c r="A451" s="19"/>
      <c r="B451" s="7" t="s">
        <v>352</v>
      </c>
      <c r="C451" s="6">
        <v>0.8125</v>
      </c>
      <c r="D451" s="4" t="s">
        <v>661</v>
      </c>
      <c r="E451" s="6"/>
      <c r="F451" s="4">
        <f t="shared" si="45"/>
        <v>0</v>
      </c>
      <c r="G451" s="4">
        <f t="shared" si="42"/>
        <v>0</v>
      </c>
      <c r="H451" s="4">
        <f t="shared" si="43"/>
        <v>0</v>
      </c>
    </row>
    <row r="452" spans="1:89" ht="18" customHeight="1" outlineLevel="2" x14ac:dyDescent="0.25">
      <c r="A452" s="19"/>
      <c r="B452" s="7" t="s">
        <v>353</v>
      </c>
      <c r="C452" s="6">
        <v>0.875</v>
      </c>
      <c r="D452" s="4" t="s">
        <v>661</v>
      </c>
      <c r="E452" s="6"/>
      <c r="F452" s="4">
        <f t="shared" si="45"/>
        <v>0</v>
      </c>
      <c r="G452" s="4">
        <f t="shared" si="42"/>
        <v>0</v>
      </c>
      <c r="H452" s="4">
        <f t="shared" si="43"/>
        <v>0</v>
      </c>
    </row>
    <row r="453" spans="1:89" s="29" customFormat="1" ht="18" customHeight="1" outlineLevel="2" x14ac:dyDescent="0.25">
      <c r="A453" s="24"/>
      <c r="B453" s="25" t="s">
        <v>629</v>
      </c>
      <c r="C453" s="26"/>
      <c r="D453" s="26"/>
      <c r="E453" s="26"/>
      <c r="F453" s="26"/>
      <c r="G453" s="26"/>
      <c r="H453" s="26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</row>
    <row r="454" spans="1:89" ht="18" customHeight="1" outlineLevel="2" x14ac:dyDescent="0.25">
      <c r="A454" s="19"/>
      <c r="B454" s="7" t="s">
        <v>354</v>
      </c>
      <c r="C454" s="6">
        <v>0.97499999999999998</v>
      </c>
      <c r="D454" s="4" t="s">
        <v>661</v>
      </c>
      <c r="E454" s="6"/>
      <c r="F454" s="4">
        <f>IF(A454="X",C454,0)</f>
        <v>0</v>
      </c>
      <c r="G454" s="4">
        <f t="shared" si="42"/>
        <v>0</v>
      </c>
      <c r="H454" s="4">
        <f t="shared" si="43"/>
        <v>0</v>
      </c>
    </row>
    <row r="455" spans="1:89" ht="18" customHeight="1" outlineLevel="2" x14ac:dyDescent="0.25">
      <c r="A455" s="19"/>
      <c r="B455" s="7" t="s">
        <v>355</v>
      </c>
      <c r="C455" s="6">
        <v>1.4750000000000001</v>
      </c>
      <c r="D455" s="4" t="s">
        <v>661</v>
      </c>
      <c r="E455" s="6"/>
      <c r="F455" s="4">
        <f>IF(A455="X",C455,0)</f>
        <v>0</v>
      </c>
      <c r="G455" s="4">
        <f t="shared" si="42"/>
        <v>0</v>
      </c>
      <c r="H455" s="4">
        <f t="shared" si="43"/>
        <v>0</v>
      </c>
    </row>
    <row r="456" spans="1:89" ht="18" customHeight="1" outlineLevel="2" x14ac:dyDescent="0.25">
      <c r="A456" s="19"/>
      <c r="B456" s="7" t="s">
        <v>356</v>
      </c>
      <c r="C456" s="6">
        <v>1.3374999999999999</v>
      </c>
      <c r="D456" s="4" t="s">
        <v>661</v>
      </c>
      <c r="E456" s="6"/>
      <c r="F456" s="4">
        <f>IF(A456="X",C456,0)</f>
        <v>0</v>
      </c>
      <c r="G456" s="4">
        <f t="shared" si="42"/>
        <v>0</v>
      </c>
      <c r="H456" s="4">
        <f t="shared" si="43"/>
        <v>0</v>
      </c>
    </row>
    <row r="457" spans="1:89" ht="18" customHeight="1" outlineLevel="2" x14ac:dyDescent="0.25">
      <c r="A457" s="19"/>
      <c r="B457" s="7" t="s">
        <v>357</v>
      </c>
      <c r="C457" s="6">
        <v>1.6125</v>
      </c>
      <c r="D457" s="4" t="s">
        <v>661</v>
      </c>
      <c r="E457" s="6"/>
      <c r="F457" s="4">
        <f>IF(A457="X",C457,0)</f>
        <v>0</v>
      </c>
      <c r="G457" s="4">
        <f t="shared" si="42"/>
        <v>0</v>
      </c>
      <c r="H457" s="4">
        <f t="shared" si="43"/>
        <v>0</v>
      </c>
    </row>
    <row r="458" spans="1:89" s="29" customFormat="1" ht="18" customHeight="1" outlineLevel="2" x14ac:dyDescent="0.25">
      <c r="A458" s="24"/>
      <c r="B458" s="25" t="s">
        <v>630</v>
      </c>
      <c r="C458" s="26"/>
      <c r="D458" s="26"/>
      <c r="E458" s="26"/>
      <c r="F458" s="26"/>
      <c r="G458" s="26"/>
      <c r="H458" s="26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</row>
    <row r="459" spans="1:89" ht="18" customHeight="1" outlineLevel="2" x14ac:dyDescent="0.25">
      <c r="A459" s="19"/>
      <c r="B459" s="7" t="s">
        <v>358</v>
      </c>
      <c r="C459" s="6">
        <v>0.82499999999999996</v>
      </c>
      <c r="D459" s="4" t="s">
        <v>661</v>
      </c>
      <c r="E459" s="6"/>
      <c r="F459" s="4">
        <f>IF(A459="X",C459,0)</f>
        <v>0</v>
      </c>
      <c r="G459" s="4">
        <f t="shared" ref="G459:G462" si="46">IF(AND(A459="x",D459="x"),1,0)</f>
        <v>0</v>
      </c>
      <c r="H459" s="4">
        <f t="shared" ref="H459:H462" si="47">IF(AND(A459="x",E459="x"),1,0)</f>
        <v>0</v>
      </c>
    </row>
    <row r="460" spans="1:89" ht="18" customHeight="1" outlineLevel="2" x14ac:dyDescent="0.25">
      <c r="A460" s="19"/>
      <c r="B460" s="7" t="s">
        <v>359</v>
      </c>
      <c r="C460" s="6">
        <v>1.0125</v>
      </c>
      <c r="D460" s="4" t="s">
        <v>661</v>
      </c>
      <c r="E460" s="6"/>
      <c r="F460" s="4">
        <f>IF(A460="X",C460,0)</f>
        <v>0</v>
      </c>
      <c r="G460" s="4">
        <f t="shared" si="46"/>
        <v>0</v>
      </c>
      <c r="H460" s="4">
        <f t="shared" si="47"/>
        <v>0</v>
      </c>
    </row>
    <row r="461" spans="1:89" ht="18" customHeight="1" outlineLevel="2" x14ac:dyDescent="0.25">
      <c r="A461" s="19"/>
      <c r="B461" s="7" t="s">
        <v>360</v>
      </c>
      <c r="C461" s="6">
        <v>1.2875000000000001</v>
      </c>
      <c r="D461" s="4" t="s">
        <v>661</v>
      </c>
      <c r="E461" s="6"/>
      <c r="F461" s="4">
        <f>IF(A461="X",C461,0)</f>
        <v>0</v>
      </c>
      <c r="G461" s="4">
        <f t="shared" si="46"/>
        <v>0</v>
      </c>
      <c r="H461" s="4">
        <f t="shared" si="47"/>
        <v>0</v>
      </c>
    </row>
    <row r="462" spans="1:89" ht="18" customHeight="1" outlineLevel="2" x14ac:dyDescent="0.25">
      <c r="A462" s="19"/>
      <c r="B462" s="7" t="s">
        <v>361</v>
      </c>
      <c r="C462" s="6">
        <v>1.6625000000000001</v>
      </c>
      <c r="D462" s="4" t="s">
        <v>661</v>
      </c>
      <c r="E462" s="6"/>
      <c r="F462" s="4">
        <f>IF(A462="X",C462,0)</f>
        <v>0</v>
      </c>
      <c r="G462" s="4">
        <f t="shared" si="46"/>
        <v>0</v>
      </c>
      <c r="H462" s="4">
        <f t="shared" si="47"/>
        <v>0</v>
      </c>
    </row>
    <row r="463" spans="1:89" ht="18" customHeight="1" outlineLevel="1" x14ac:dyDescent="0.25">
      <c r="A463" s="43"/>
      <c r="B463" s="44"/>
      <c r="C463" s="45"/>
      <c r="D463" s="27"/>
      <c r="E463" s="45"/>
      <c r="F463" s="46"/>
      <c r="G463" s="46"/>
      <c r="H463" s="46"/>
    </row>
    <row r="464" spans="1:89" s="29" customFormat="1" ht="18" customHeight="1" outlineLevel="1" x14ac:dyDescent="0.2">
      <c r="A464" s="30" t="s">
        <v>362</v>
      </c>
      <c r="B464" s="30"/>
      <c r="C464" s="31"/>
      <c r="D464" s="31"/>
      <c r="E464" s="31"/>
      <c r="F464" s="31"/>
      <c r="G464" s="31"/>
      <c r="H464" s="31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</row>
    <row r="465" spans="1:89" s="29" customFormat="1" ht="18" customHeight="1" outlineLevel="2" x14ac:dyDescent="0.25">
      <c r="A465" s="24"/>
      <c r="B465" s="25" t="s">
        <v>631</v>
      </c>
      <c r="C465" s="26"/>
      <c r="D465" s="26"/>
      <c r="E465" s="26"/>
      <c r="F465" s="26"/>
      <c r="G465" s="26"/>
      <c r="H465" s="26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</row>
    <row r="466" spans="1:89" ht="18" customHeight="1" outlineLevel="2" x14ac:dyDescent="0.25">
      <c r="A466" s="19"/>
      <c r="B466" s="7" t="s">
        <v>363</v>
      </c>
      <c r="C466" s="4">
        <v>1.7375</v>
      </c>
      <c r="D466" s="4" t="s">
        <v>661</v>
      </c>
      <c r="E466" s="4" t="s">
        <v>661</v>
      </c>
      <c r="F466" s="4">
        <f>IF(A466="X",C466,0)</f>
        <v>0</v>
      </c>
      <c r="G466" s="4">
        <f t="shared" ref="G466:G496" si="48">IF(AND(A466="x",D466="x"),1,0)</f>
        <v>0</v>
      </c>
      <c r="H466" s="4">
        <f t="shared" ref="H466:H496" si="49">IF(AND(A466="x",E466="x"),1,0)</f>
        <v>0</v>
      </c>
    </row>
    <row r="467" spans="1:89" ht="18" customHeight="1" outlineLevel="2" x14ac:dyDescent="0.25">
      <c r="A467" s="19"/>
      <c r="B467" s="7" t="s">
        <v>364</v>
      </c>
      <c r="C467" s="4">
        <v>1.5125</v>
      </c>
      <c r="D467" s="4" t="s">
        <v>661</v>
      </c>
      <c r="E467" s="4" t="s">
        <v>661</v>
      </c>
      <c r="F467" s="4">
        <f>IF(A467="X",C467,0)</f>
        <v>0</v>
      </c>
      <c r="G467" s="4">
        <f t="shared" si="48"/>
        <v>0</v>
      </c>
      <c r="H467" s="4">
        <f t="shared" si="49"/>
        <v>0</v>
      </c>
    </row>
    <row r="468" spans="1:89" ht="18" customHeight="1" outlineLevel="2" x14ac:dyDescent="0.25">
      <c r="A468" s="19"/>
      <c r="B468" s="7" t="s">
        <v>365</v>
      </c>
      <c r="C468" s="4">
        <v>1.5874999999999999</v>
      </c>
      <c r="D468" s="4" t="s">
        <v>661</v>
      </c>
      <c r="E468" s="4"/>
      <c r="F468" s="4">
        <f>IF(A468="X",C468,0)</f>
        <v>0</v>
      </c>
      <c r="G468" s="4">
        <f t="shared" si="48"/>
        <v>0</v>
      </c>
      <c r="H468" s="4">
        <f t="shared" si="49"/>
        <v>0</v>
      </c>
    </row>
    <row r="469" spans="1:89" ht="18" customHeight="1" outlineLevel="2" x14ac:dyDescent="0.25">
      <c r="A469" s="19"/>
      <c r="B469" s="7" t="s">
        <v>366</v>
      </c>
      <c r="C469" s="4">
        <v>1.3</v>
      </c>
      <c r="D469" s="4" t="s">
        <v>661</v>
      </c>
      <c r="E469" s="4"/>
      <c r="F469" s="4">
        <f>IF(A469="X",C469,0)</f>
        <v>0</v>
      </c>
      <c r="G469" s="4">
        <f t="shared" si="48"/>
        <v>0</v>
      </c>
      <c r="H469" s="4">
        <f t="shared" si="49"/>
        <v>0</v>
      </c>
    </row>
    <row r="470" spans="1:89" ht="18" customHeight="1" outlineLevel="2" x14ac:dyDescent="0.25">
      <c r="A470" s="19"/>
      <c r="B470" s="7" t="s">
        <v>367</v>
      </c>
      <c r="C470" s="4">
        <v>2.1375000000000002</v>
      </c>
      <c r="D470" s="4" t="s">
        <v>661</v>
      </c>
      <c r="E470" s="4" t="s">
        <v>661</v>
      </c>
      <c r="F470" s="4">
        <f>IF(A470="X",C470,0)</f>
        <v>0</v>
      </c>
      <c r="G470" s="4">
        <f t="shared" si="48"/>
        <v>0</v>
      </c>
      <c r="H470" s="4">
        <f t="shared" si="49"/>
        <v>0</v>
      </c>
    </row>
    <row r="471" spans="1:89" s="29" customFormat="1" ht="18" customHeight="1" outlineLevel="2" x14ac:dyDescent="0.25">
      <c r="A471" s="24"/>
      <c r="B471" s="25" t="s">
        <v>744</v>
      </c>
      <c r="C471" s="26"/>
      <c r="D471" s="26"/>
      <c r="E471" s="26"/>
      <c r="F471" s="26"/>
      <c r="G471" s="26"/>
      <c r="H471" s="26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</row>
    <row r="472" spans="1:89" ht="18" customHeight="1" outlineLevel="2" x14ac:dyDescent="0.25">
      <c r="A472" s="19"/>
      <c r="B472" s="7" t="s">
        <v>903</v>
      </c>
      <c r="C472" s="4">
        <v>1.4</v>
      </c>
      <c r="D472" s="4" t="s">
        <v>661</v>
      </c>
      <c r="E472" s="4"/>
      <c r="F472" s="4">
        <f t="shared" ref="F472:F477" si="50">IF(A472="X",C472,0)</f>
        <v>0</v>
      </c>
      <c r="G472" s="4">
        <f t="shared" ref="G472" si="51">IF(AND(A472="x",D472="x"),1,0)</f>
        <v>0</v>
      </c>
      <c r="H472" s="4">
        <f t="shared" ref="H472" si="52">IF(AND(A472="x",E472="x"),1,0)</f>
        <v>0</v>
      </c>
    </row>
    <row r="473" spans="1:89" ht="18" customHeight="1" outlineLevel="2" x14ac:dyDescent="0.25">
      <c r="A473" s="19"/>
      <c r="B473" s="7" t="s">
        <v>368</v>
      </c>
      <c r="C473" s="4">
        <v>1.4</v>
      </c>
      <c r="D473" s="4" t="s">
        <v>661</v>
      </c>
      <c r="E473" s="4"/>
      <c r="F473" s="4">
        <f t="shared" si="50"/>
        <v>0</v>
      </c>
      <c r="G473" s="4">
        <f t="shared" si="48"/>
        <v>0</v>
      </c>
      <c r="H473" s="4">
        <f t="shared" si="49"/>
        <v>0</v>
      </c>
    </row>
    <row r="474" spans="1:89" ht="18" customHeight="1" outlineLevel="2" x14ac:dyDescent="0.25">
      <c r="A474" s="19"/>
      <c r="B474" s="7" t="s">
        <v>369</v>
      </c>
      <c r="C474" s="4">
        <v>2.0249999999999999</v>
      </c>
      <c r="D474" s="4" t="s">
        <v>661</v>
      </c>
      <c r="E474" s="4"/>
      <c r="F474" s="4">
        <f t="shared" si="50"/>
        <v>0</v>
      </c>
      <c r="G474" s="4">
        <f t="shared" si="48"/>
        <v>0</v>
      </c>
      <c r="H474" s="4">
        <f t="shared" si="49"/>
        <v>0</v>
      </c>
    </row>
    <row r="475" spans="1:89" ht="18" customHeight="1" outlineLevel="2" x14ac:dyDescent="0.25">
      <c r="A475" s="19"/>
      <c r="B475" s="7" t="s">
        <v>370</v>
      </c>
      <c r="C475" s="4">
        <v>1.3125</v>
      </c>
      <c r="D475" s="4" t="s">
        <v>661</v>
      </c>
      <c r="E475" s="4"/>
      <c r="F475" s="4">
        <f t="shared" si="50"/>
        <v>0</v>
      </c>
      <c r="G475" s="4">
        <f t="shared" si="48"/>
        <v>0</v>
      </c>
      <c r="H475" s="4">
        <f t="shared" si="49"/>
        <v>0</v>
      </c>
    </row>
    <row r="476" spans="1:89" ht="18" customHeight="1" outlineLevel="2" x14ac:dyDescent="0.25">
      <c r="A476" s="19"/>
      <c r="B476" s="7" t="s">
        <v>371</v>
      </c>
      <c r="C476" s="4">
        <v>1.5625</v>
      </c>
      <c r="D476" s="4" t="s">
        <v>661</v>
      </c>
      <c r="E476" s="4"/>
      <c r="F476" s="4">
        <f t="shared" si="50"/>
        <v>0</v>
      </c>
      <c r="G476" s="4">
        <f t="shared" si="48"/>
        <v>0</v>
      </c>
      <c r="H476" s="4">
        <f t="shared" si="49"/>
        <v>0</v>
      </c>
    </row>
    <row r="477" spans="1:89" ht="18" customHeight="1" outlineLevel="2" x14ac:dyDescent="0.25">
      <c r="A477" s="19"/>
      <c r="B477" s="7" t="s">
        <v>372</v>
      </c>
      <c r="C477" s="4">
        <v>1.6375</v>
      </c>
      <c r="D477" s="4" t="s">
        <v>661</v>
      </c>
      <c r="E477" s="4"/>
      <c r="F477" s="4">
        <f t="shared" si="50"/>
        <v>0</v>
      </c>
      <c r="G477" s="4">
        <f t="shared" si="48"/>
        <v>0</v>
      </c>
      <c r="H477" s="4">
        <f t="shared" si="49"/>
        <v>0</v>
      </c>
    </row>
    <row r="478" spans="1:89" s="29" customFormat="1" ht="18" customHeight="1" outlineLevel="2" x14ac:dyDescent="0.25">
      <c r="A478" s="24"/>
      <c r="B478" s="25" t="s">
        <v>632</v>
      </c>
      <c r="C478" s="26"/>
      <c r="D478" s="26"/>
      <c r="E478" s="26"/>
      <c r="F478" s="26"/>
      <c r="G478" s="26"/>
      <c r="H478" s="26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</row>
    <row r="479" spans="1:89" ht="18" customHeight="1" outlineLevel="2" x14ac:dyDescent="0.25">
      <c r="A479" s="19"/>
      <c r="B479" s="7" t="s">
        <v>373</v>
      </c>
      <c r="C479" s="4">
        <v>1.35</v>
      </c>
      <c r="D479" s="4" t="s">
        <v>661</v>
      </c>
      <c r="E479" s="4"/>
      <c r="F479" s="4">
        <f>IF(A479="X",C479,0)</f>
        <v>0</v>
      </c>
      <c r="G479" s="4">
        <f t="shared" si="48"/>
        <v>0</v>
      </c>
      <c r="H479" s="4">
        <f t="shared" si="49"/>
        <v>0</v>
      </c>
    </row>
    <row r="480" spans="1:89" ht="18" customHeight="1" outlineLevel="2" x14ac:dyDescent="0.25">
      <c r="A480" s="19"/>
      <c r="B480" s="7" t="s">
        <v>374</v>
      </c>
      <c r="C480" s="4">
        <v>1.0125</v>
      </c>
      <c r="D480" s="4" t="s">
        <v>661</v>
      </c>
      <c r="E480" s="4"/>
      <c r="F480" s="4">
        <f>IF(A480="X",C480,0)</f>
        <v>0</v>
      </c>
      <c r="G480" s="4">
        <f t="shared" si="48"/>
        <v>0</v>
      </c>
      <c r="H480" s="4">
        <f t="shared" si="49"/>
        <v>0</v>
      </c>
    </row>
    <row r="481" spans="1:89" ht="18" customHeight="1" outlineLevel="2" x14ac:dyDescent="0.25">
      <c r="A481" s="19"/>
      <c r="B481" s="7" t="s">
        <v>375</v>
      </c>
      <c r="C481" s="4">
        <v>1.2875000000000001</v>
      </c>
      <c r="D481" s="4" t="s">
        <v>661</v>
      </c>
      <c r="E481" s="4"/>
      <c r="F481" s="4">
        <f>IF(A481="X",C481,0)</f>
        <v>0</v>
      </c>
      <c r="G481" s="4">
        <f t="shared" si="48"/>
        <v>0</v>
      </c>
      <c r="H481" s="4">
        <f t="shared" si="49"/>
        <v>0</v>
      </c>
    </row>
    <row r="482" spans="1:89" s="29" customFormat="1" ht="18" customHeight="1" outlineLevel="2" x14ac:dyDescent="0.25">
      <c r="A482" s="24"/>
      <c r="B482" s="25" t="s">
        <v>633</v>
      </c>
      <c r="C482" s="26"/>
      <c r="D482" s="26"/>
      <c r="E482" s="26"/>
      <c r="F482" s="26"/>
      <c r="G482" s="26"/>
      <c r="H482" s="26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</row>
    <row r="483" spans="1:89" ht="18" customHeight="1" outlineLevel="2" x14ac:dyDescent="0.25">
      <c r="A483" s="19"/>
      <c r="B483" s="7" t="s">
        <v>376</v>
      </c>
      <c r="C483" s="4">
        <v>1.5</v>
      </c>
      <c r="D483" s="4" t="s">
        <v>661</v>
      </c>
      <c r="E483" s="4"/>
      <c r="F483" s="4">
        <f>IF(A483="X",C483,0)</f>
        <v>0</v>
      </c>
      <c r="G483" s="4">
        <f t="shared" si="48"/>
        <v>0</v>
      </c>
      <c r="H483" s="4">
        <f t="shared" si="49"/>
        <v>0</v>
      </c>
    </row>
    <row r="484" spans="1:89" ht="18" customHeight="1" outlineLevel="2" x14ac:dyDescent="0.25">
      <c r="A484" s="19"/>
      <c r="B484" s="7" t="s">
        <v>377</v>
      </c>
      <c r="C484" s="4">
        <v>1.0625</v>
      </c>
      <c r="D484" s="4" t="s">
        <v>661</v>
      </c>
      <c r="E484" s="4"/>
      <c r="F484" s="4">
        <f>IF(A484="X",C484,0)</f>
        <v>0</v>
      </c>
      <c r="G484" s="4">
        <f t="shared" si="48"/>
        <v>0</v>
      </c>
      <c r="H484" s="4">
        <f t="shared" si="49"/>
        <v>0</v>
      </c>
    </row>
    <row r="485" spans="1:89" ht="18" customHeight="1" outlineLevel="2" x14ac:dyDescent="0.25">
      <c r="A485" s="19"/>
      <c r="B485" s="7" t="s">
        <v>378</v>
      </c>
      <c r="C485" s="4">
        <v>1.0625</v>
      </c>
      <c r="D485" s="4" t="s">
        <v>661</v>
      </c>
      <c r="E485" s="4"/>
      <c r="F485" s="4">
        <f>IF(A485="X",C485,0)</f>
        <v>0</v>
      </c>
      <c r="G485" s="4">
        <f t="shared" si="48"/>
        <v>0</v>
      </c>
      <c r="H485" s="4">
        <f t="shared" si="49"/>
        <v>0</v>
      </c>
    </row>
    <row r="486" spans="1:89" s="29" customFormat="1" ht="18" customHeight="1" outlineLevel="2" x14ac:dyDescent="0.25">
      <c r="A486" s="24"/>
      <c r="B486" s="25" t="s">
        <v>634</v>
      </c>
      <c r="C486" s="26"/>
      <c r="D486" s="26"/>
      <c r="E486" s="26"/>
      <c r="F486" s="26"/>
      <c r="G486" s="26"/>
      <c r="H486" s="26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</row>
    <row r="487" spans="1:89" ht="18" customHeight="1" outlineLevel="2" x14ac:dyDescent="0.25">
      <c r="A487" s="19"/>
      <c r="B487" s="7" t="s">
        <v>379</v>
      </c>
      <c r="C487" s="4">
        <v>0.9</v>
      </c>
      <c r="D487" s="4" t="s">
        <v>661</v>
      </c>
      <c r="E487" s="4"/>
      <c r="F487" s="4">
        <f t="shared" ref="F487:F496" si="53">IF(A487="X",C487,0)</f>
        <v>0</v>
      </c>
      <c r="G487" s="4">
        <f t="shared" si="48"/>
        <v>0</v>
      </c>
      <c r="H487" s="4">
        <f t="shared" si="49"/>
        <v>0</v>
      </c>
    </row>
    <row r="488" spans="1:89" ht="18" customHeight="1" outlineLevel="2" x14ac:dyDescent="0.25">
      <c r="A488" s="19"/>
      <c r="B488" s="7" t="s">
        <v>380</v>
      </c>
      <c r="C488" s="4">
        <v>1.5125</v>
      </c>
      <c r="D488" s="4" t="s">
        <v>661</v>
      </c>
      <c r="E488" s="4"/>
      <c r="F488" s="4">
        <f t="shared" si="53"/>
        <v>0</v>
      </c>
      <c r="G488" s="4">
        <f t="shared" si="48"/>
        <v>0</v>
      </c>
      <c r="H488" s="4">
        <f t="shared" si="49"/>
        <v>0</v>
      </c>
    </row>
    <row r="489" spans="1:89" ht="18" customHeight="1" outlineLevel="2" x14ac:dyDescent="0.25">
      <c r="A489" s="19"/>
      <c r="B489" s="7" t="s">
        <v>381</v>
      </c>
      <c r="C489" s="4">
        <v>1.9875</v>
      </c>
      <c r="D489" s="4" t="s">
        <v>661</v>
      </c>
      <c r="E489" s="4"/>
      <c r="F489" s="4">
        <f t="shared" si="53"/>
        <v>0</v>
      </c>
      <c r="G489" s="4">
        <f t="shared" si="48"/>
        <v>0</v>
      </c>
      <c r="H489" s="4">
        <f t="shared" si="49"/>
        <v>0</v>
      </c>
    </row>
    <row r="490" spans="1:89" ht="18" customHeight="1" outlineLevel="2" x14ac:dyDescent="0.25">
      <c r="A490" s="19"/>
      <c r="B490" s="7" t="s">
        <v>382</v>
      </c>
      <c r="C490" s="4">
        <v>1.575</v>
      </c>
      <c r="D490" s="4" t="s">
        <v>661</v>
      </c>
      <c r="E490" s="4"/>
      <c r="F490" s="4">
        <f t="shared" si="53"/>
        <v>0</v>
      </c>
      <c r="G490" s="4">
        <f t="shared" si="48"/>
        <v>0</v>
      </c>
      <c r="H490" s="4">
        <f t="shared" si="49"/>
        <v>0</v>
      </c>
    </row>
    <row r="491" spans="1:89" ht="18" customHeight="1" outlineLevel="2" x14ac:dyDescent="0.25">
      <c r="A491" s="19"/>
      <c r="B491" s="7" t="s">
        <v>383</v>
      </c>
      <c r="C491" s="4">
        <v>1.3625</v>
      </c>
      <c r="D491" s="4" t="s">
        <v>661</v>
      </c>
      <c r="E491" s="4"/>
      <c r="F491" s="4">
        <f t="shared" si="53"/>
        <v>0</v>
      </c>
      <c r="G491" s="4">
        <f t="shared" si="48"/>
        <v>0</v>
      </c>
      <c r="H491" s="4">
        <f t="shared" si="49"/>
        <v>0</v>
      </c>
    </row>
    <row r="492" spans="1:89" ht="18" customHeight="1" outlineLevel="2" x14ac:dyDescent="0.25">
      <c r="A492" s="19"/>
      <c r="B492" s="7" t="s">
        <v>384</v>
      </c>
      <c r="C492" s="4">
        <v>1.0125</v>
      </c>
      <c r="D492" s="4" t="s">
        <v>661</v>
      </c>
      <c r="E492" s="4"/>
      <c r="F492" s="4">
        <f t="shared" si="53"/>
        <v>0</v>
      </c>
      <c r="G492" s="4">
        <f t="shared" si="48"/>
        <v>0</v>
      </c>
      <c r="H492" s="4">
        <f t="shared" si="49"/>
        <v>0</v>
      </c>
    </row>
    <row r="493" spans="1:89" ht="18" customHeight="1" outlineLevel="2" x14ac:dyDescent="0.25">
      <c r="A493" s="19"/>
      <c r="B493" s="7" t="s">
        <v>385</v>
      </c>
      <c r="C493" s="4">
        <v>0.9</v>
      </c>
      <c r="D493" s="4" t="s">
        <v>661</v>
      </c>
      <c r="E493" s="4"/>
      <c r="F493" s="4">
        <f t="shared" si="53"/>
        <v>0</v>
      </c>
      <c r="G493" s="4">
        <f t="shared" si="48"/>
        <v>0</v>
      </c>
      <c r="H493" s="4">
        <f t="shared" si="49"/>
        <v>0</v>
      </c>
    </row>
    <row r="494" spans="1:89" ht="18" customHeight="1" outlineLevel="2" x14ac:dyDescent="0.25">
      <c r="A494" s="19"/>
      <c r="B494" s="7" t="s">
        <v>386</v>
      </c>
      <c r="C494" s="4">
        <v>1.2375</v>
      </c>
      <c r="D494" s="4" t="s">
        <v>661</v>
      </c>
      <c r="E494" s="4"/>
      <c r="F494" s="4">
        <f t="shared" si="53"/>
        <v>0</v>
      </c>
      <c r="G494" s="4">
        <f t="shared" si="48"/>
        <v>0</v>
      </c>
      <c r="H494" s="4">
        <f t="shared" si="49"/>
        <v>0</v>
      </c>
    </row>
    <row r="495" spans="1:89" ht="18" customHeight="1" outlineLevel="2" x14ac:dyDescent="0.25">
      <c r="A495" s="19"/>
      <c r="B495" s="7" t="s">
        <v>387</v>
      </c>
      <c r="C495" s="4">
        <v>0.8</v>
      </c>
      <c r="D495" s="4" t="s">
        <v>661</v>
      </c>
      <c r="E495" s="4"/>
      <c r="F495" s="4">
        <f t="shared" si="53"/>
        <v>0</v>
      </c>
      <c r="G495" s="4">
        <f t="shared" si="48"/>
        <v>0</v>
      </c>
      <c r="H495" s="4">
        <f t="shared" si="49"/>
        <v>0</v>
      </c>
    </row>
    <row r="496" spans="1:89" ht="18" customHeight="1" outlineLevel="2" x14ac:dyDescent="0.25">
      <c r="A496" s="19"/>
      <c r="B496" s="7" t="s">
        <v>388</v>
      </c>
      <c r="C496" s="4">
        <v>1.2</v>
      </c>
      <c r="D496" s="4" t="s">
        <v>661</v>
      </c>
      <c r="E496" s="4"/>
      <c r="F496" s="4">
        <f t="shared" si="53"/>
        <v>0</v>
      </c>
      <c r="G496" s="4">
        <f t="shared" si="48"/>
        <v>0</v>
      </c>
      <c r="H496" s="4">
        <f t="shared" si="49"/>
        <v>0</v>
      </c>
    </row>
    <row r="497" spans="1:89" ht="18" customHeight="1" outlineLevel="1" x14ac:dyDescent="0.25">
      <c r="A497" s="43"/>
      <c r="B497" s="44"/>
      <c r="C497" s="45"/>
      <c r="D497" s="27"/>
      <c r="E497" s="45"/>
      <c r="F497" s="46"/>
      <c r="G497" s="46"/>
      <c r="H497" s="46"/>
    </row>
    <row r="498" spans="1:89" s="29" customFormat="1" ht="18" customHeight="1" outlineLevel="1" x14ac:dyDescent="0.2">
      <c r="A498" s="30" t="s">
        <v>389</v>
      </c>
      <c r="B498" s="30"/>
      <c r="C498" s="31"/>
      <c r="D498" s="31"/>
      <c r="E498" s="31"/>
      <c r="F498" s="31"/>
      <c r="G498" s="31"/>
      <c r="H498" s="31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</row>
    <row r="499" spans="1:89" s="29" customFormat="1" ht="18" customHeight="1" outlineLevel="2" x14ac:dyDescent="0.25">
      <c r="A499" s="24"/>
      <c r="B499" s="25" t="s">
        <v>635</v>
      </c>
      <c r="C499" s="26"/>
      <c r="D499" s="26"/>
      <c r="E499" s="26"/>
      <c r="F499" s="26"/>
      <c r="G499" s="26"/>
      <c r="H499" s="26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</row>
    <row r="500" spans="1:89" ht="18" customHeight="1" outlineLevel="2" x14ac:dyDescent="0.25">
      <c r="A500" s="19"/>
      <c r="B500" s="7" t="s">
        <v>390</v>
      </c>
      <c r="C500" s="4">
        <v>0.77500000000000002</v>
      </c>
      <c r="D500" s="4" t="s">
        <v>661</v>
      </c>
      <c r="E500" s="4"/>
      <c r="F500" s="4">
        <f t="shared" ref="F500:F511" si="54">IF(A500="X",C500,0)</f>
        <v>0</v>
      </c>
      <c r="G500" s="4">
        <f t="shared" ref="G500:G511" si="55">IF(AND(A500="x",D500="x"),1,0)</f>
        <v>0</v>
      </c>
      <c r="H500" s="4">
        <f t="shared" ref="H500:H511" si="56">IF(AND(A500="x",E500="x"),1,0)</f>
        <v>0</v>
      </c>
    </row>
    <row r="501" spans="1:89" ht="18" customHeight="1" outlineLevel="2" x14ac:dyDescent="0.25">
      <c r="A501" s="19"/>
      <c r="B501" s="7" t="s">
        <v>391</v>
      </c>
      <c r="C501" s="4">
        <v>1.3</v>
      </c>
      <c r="D501" s="4" t="s">
        <v>661</v>
      </c>
      <c r="E501" s="4"/>
      <c r="F501" s="4">
        <f t="shared" si="54"/>
        <v>0</v>
      </c>
      <c r="G501" s="4">
        <f t="shared" si="55"/>
        <v>0</v>
      </c>
      <c r="H501" s="4">
        <f t="shared" si="56"/>
        <v>0</v>
      </c>
    </row>
    <row r="502" spans="1:89" ht="18" customHeight="1" outlineLevel="2" x14ac:dyDescent="0.25">
      <c r="A502" s="19"/>
      <c r="B502" s="7" t="s">
        <v>392</v>
      </c>
      <c r="C502" s="4">
        <v>0.85</v>
      </c>
      <c r="D502" s="4" t="s">
        <v>661</v>
      </c>
      <c r="E502" s="4"/>
      <c r="F502" s="4">
        <f t="shared" si="54"/>
        <v>0</v>
      </c>
      <c r="G502" s="4">
        <f t="shared" si="55"/>
        <v>0</v>
      </c>
      <c r="H502" s="4">
        <f t="shared" si="56"/>
        <v>0</v>
      </c>
    </row>
    <row r="503" spans="1:89" ht="18" customHeight="1" outlineLevel="2" x14ac:dyDescent="0.25">
      <c r="A503" s="19"/>
      <c r="B503" s="7" t="s">
        <v>393</v>
      </c>
      <c r="C503" s="4">
        <v>1.9750000000000001</v>
      </c>
      <c r="D503" s="4" t="s">
        <v>661</v>
      </c>
      <c r="E503" s="4"/>
      <c r="F503" s="4">
        <f t="shared" si="54"/>
        <v>0</v>
      </c>
      <c r="G503" s="4">
        <f t="shared" si="55"/>
        <v>0</v>
      </c>
      <c r="H503" s="4">
        <f t="shared" si="56"/>
        <v>0</v>
      </c>
    </row>
    <row r="504" spans="1:89" ht="18" customHeight="1" outlineLevel="2" x14ac:dyDescent="0.25">
      <c r="A504" s="19"/>
      <c r="B504" s="7" t="s">
        <v>394</v>
      </c>
      <c r="C504" s="4">
        <v>0.9375</v>
      </c>
      <c r="D504" s="4" t="s">
        <v>661</v>
      </c>
      <c r="E504" s="4"/>
      <c r="F504" s="4">
        <f t="shared" si="54"/>
        <v>0</v>
      </c>
      <c r="G504" s="4">
        <f t="shared" si="55"/>
        <v>0</v>
      </c>
      <c r="H504" s="4">
        <f t="shared" si="56"/>
        <v>0</v>
      </c>
    </row>
    <row r="505" spans="1:89" ht="18" customHeight="1" outlineLevel="2" x14ac:dyDescent="0.25">
      <c r="A505" s="19"/>
      <c r="B505" s="7" t="s">
        <v>395</v>
      </c>
      <c r="C505" s="4">
        <v>0.98750000000000004</v>
      </c>
      <c r="D505" s="4" t="s">
        <v>661</v>
      </c>
      <c r="E505" s="4"/>
      <c r="F505" s="4">
        <f t="shared" si="54"/>
        <v>0</v>
      </c>
      <c r="G505" s="4">
        <f t="shared" si="55"/>
        <v>0</v>
      </c>
      <c r="H505" s="4">
        <f t="shared" si="56"/>
        <v>0</v>
      </c>
    </row>
    <row r="506" spans="1:89" ht="18" customHeight="1" outlineLevel="2" x14ac:dyDescent="0.25">
      <c r="A506" s="19"/>
      <c r="B506" s="7" t="s">
        <v>396</v>
      </c>
      <c r="C506" s="4">
        <v>0.73750000000000004</v>
      </c>
      <c r="D506" s="4" t="s">
        <v>661</v>
      </c>
      <c r="E506" s="4"/>
      <c r="F506" s="4">
        <f t="shared" si="54"/>
        <v>0</v>
      </c>
      <c r="G506" s="4">
        <f t="shared" si="55"/>
        <v>0</v>
      </c>
      <c r="H506" s="4">
        <f t="shared" si="56"/>
        <v>0</v>
      </c>
    </row>
    <row r="507" spans="1:89" ht="18" customHeight="1" outlineLevel="2" x14ac:dyDescent="0.25">
      <c r="A507" s="19"/>
      <c r="B507" s="7" t="s">
        <v>397</v>
      </c>
      <c r="C507" s="4">
        <v>0.6875</v>
      </c>
      <c r="D507" s="4" t="s">
        <v>661</v>
      </c>
      <c r="E507" s="4"/>
      <c r="F507" s="4">
        <f t="shared" si="54"/>
        <v>0</v>
      </c>
      <c r="G507" s="4">
        <f t="shared" si="55"/>
        <v>0</v>
      </c>
      <c r="H507" s="4">
        <f t="shared" si="56"/>
        <v>0</v>
      </c>
    </row>
    <row r="508" spans="1:89" ht="18" customHeight="1" outlineLevel="2" x14ac:dyDescent="0.25">
      <c r="A508" s="19"/>
      <c r="B508" s="7" t="s">
        <v>398</v>
      </c>
      <c r="C508" s="4">
        <v>1.1125</v>
      </c>
      <c r="D508" s="4" t="s">
        <v>661</v>
      </c>
      <c r="E508" s="4"/>
      <c r="F508" s="4">
        <f t="shared" si="54"/>
        <v>0</v>
      </c>
      <c r="G508" s="4">
        <f t="shared" si="55"/>
        <v>0</v>
      </c>
      <c r="H508" s="4">
        <f t="shared" si="56"/>
        <v>0</v>
      </c>
    </row>
    <row r="509" spans="1:89" ht="18" customHeight="1" outlineLevel="2" x14ac:dyDescent="0.25">
      <c r="A509" s="19"/>
      <c r="B509" s="7" t="s">
        <v>399</v>
      </c>
      <c r="C509" s="4">
        <v>1.0249999999999999</v>
      </c>
      <c r="D509" s="4" t="s">
        <v>661</v>
      </c>
      <c r="E509" s="4"/>
      <c r="F509" s="4">
        <f t="shared" si="54"/>
        <v>0</v>
      </c>
      <c r="G509" s="4">
        <f t="shared" si="55"/>
        <v>0</v>
      </c>
      <c r="H509" s="4">
        <f t="shared" si="56"/>
        <v>0</v>
      </c>
    </row>
    <row r="510" spans="1:89" ht="18" customHeight="1" outlineLevel="2" x14ac:dyDescent="0.25">
      <c r="A510" s="19"/>
      <c r="B510" s="7" t="s">
        <v>400</v>
      </c>
      <c r="C510" s="4">
        <v>1.05</v>
      </c>
      <c r="D510" s="4" t="s">
        <v>661</v>
      </c>
      <c r="E510" s="4"/>
      <c r="F510" s="4">
        <f t="shared" si="54"/>
        <v>0</v>
      </c>
      <c r="G510" s="4">
        <f t="shared" si="55"/>
        <v>0</v>
      </c>
      <c r="H510" s="4">
        <f t="shared" si="56"/>
        <v>0</v>
      </c>
    </row>
    <row r="511" spans="1:89" ht="18" customHeight="1" outlineLevel="2" x14ac:dyDescent="0.25">
      <c r="A511" s="19"/>
      <c r="B511" s="7" t="s">
        <v>401</v>
      </c>
      <c r="C511" s="4">
        <v>1.0375000000000001</v>
      </c>
      <c r="D511" s="4" t="s">
        <v>661</v>
      </c>
      <c r="E511" s="4"/>
      <c r="F511" s="4">
        <f t="shared" si="54"/>
        <v>0</v>
      </c>
      <c r="G511" s="4">
        <f t="shared" si="55"/>
        <v>0</v>
      </c>
      <c r="H511" s="4">
        <f t="shared" si="56"/>
        <v>0</v>
      </c>
    </row>
    <row r="512" spans="1:89" ht="18" customHeight="1" outlineLevel="1" x14ac:dyDescent="0.25">
      <c r="A512" s="43"/>
      <c r="B512" s="44"/>
      <c r="C512" s="45"/>
      <c r="D512" s="27"/>
      <c r="E512" s="45"/>
      <c r="F512" s="46"/>
      <c r="G512" s="46"/>
      <c r="H512" s="46"/>
    </row>
    <row r="513" spans="1:89" s="29" customFormat="1" ht="18" customHeight="1" outlineLevel="1" x14ac:dyDescent="0.2">
      <c r="A513" s="30" t="s">
        <v>402</v>
      </c>
      <c r="B513" s="30"/>
      <c r="C513" s="31"/>
      <c r="D513" s="31"/>
      <c r="E513" s="31"/>
      <c r="F513" s="31"/>
      <c r="G513" s="31"/>
      <c r="H513" s="31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</row>
    <row r="514" spans="1:89" s="29" customFormat="1" ht="18" customHeight="1" outlineLevel="2" x14ac:dyDescent="0.25">
      <c r="A514" s="24"/>
      <c r="B514" s="25" t="s">
        <v>636</v>
      </c>
      <c r="C514" s="26"/>
      <c r="D514" s="26"/>
      <c r="E514" s="26"/>
      <c r="F514" s="26"/>
      <c r="G514" s="26"/>
      <c r="H514" s="26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</row>
    <row r="515" spans="1:89" ht="18" customHeight="1" outlineLevel="2" x14ac:dyDescent="0.25">
      <c r="A515" s="19"/>
      <c r="B515" s="7" t="s">
        <v>403</v>
      </c>
      <c r="C515" s="4">
        <v>1.1875</v>
      </c>
      <c r="D515" s="4" t="s">
        <v>661</v>
      </c>
      <c r="E515" s="4"/>
      <c r="F515" s="4">
        <f>IF(A515="X",C515,0)</f>
        <v>0</v>
      </c>
      <c r="G515" s="4">
        <f t="shared" ref="G515:G518" si="57">IF(AND(A515="x",D515="x"),1,0)</f>
        <v>0</v>
      </c>
      <c r="H515" s="4">
        <f t="shared" ref="H515:H518" si="58">IF(AND(A515="x",E515="x"),1,0)</f>
        <v>0</v>
      </c>
    </row>
    <row r="516" spans="1:89" ht="18" customHeight="1" outlineLevel="2" x14ac:dyDescent="0.25">
      <c r="A516" s="19"/>
      <c r="B516" s="7" t="s">
        <v>404</v>
      </c>
      <c r="C516" s="4">
        <v>0.85</v>
      </c>
      <c r="D516" s="4" t="s">
        <v>661</v>
      </c>
      <c r="E516" s="4"/>
      <c r="F516" s="4">
        <f>IF(A516="X",C516,0)</f>
        <v>0</v>
      </c>
      <c r="G516" s="4">
        <f t="shared" si="57"/>
        <v>0</v>
      </c>
      <c r="H516" s="4">
        <f t="shared" si="58"/>
        <v>0</v>
      </c>
    </row>
    <row r="517" spans="1:89" ht="18" customHeight="1" outlineLevel="2" x14ac:dyDescent="0.25">
      <c r="A517" s="19"/>
      <c r="B517" s="7" t="s">
        <v>405</v>
      </c>
      <c r="C517" s="4">
        <v>0.8125</v>
      </c>
      <c r="D517" s="4" t="s">
        <v>661</v>
      </c>
      <c r="E517" s="4"/>
      <c r="F517" s="4">
        <f>IF(A517="X",C517,0)</f>
        <v>0</v>
      </c>
      <c r="G517" s="4">
        <f t="shared" si="57"/>
        <v>0</v>
      </c>
      <c r="H517" s="4">
        <f t="shared" si="58"/>
        <v>0</v>
      </c>
    </row>
    <row r="518" spans="1:89" ht="18" customHeight="1" outlineLevel="2" x14ac:dyDescent="0.25">
      <c r="A518" s="19"/>
      <c r="B518" s="7" t="s">
        <v>406</v>
      </c>
      <c r="C518" s="4">
        <v>0.75</v>
      </c>
      <c r="D518" s="4" t="s">
        <v>661</v>
      </c>
      <c r="E518" s="4"/>
      <c r="F518" s="4">
        <f>IF(A518="X",C518,0)</f>
        <v>0</v>
      </c>
      <c r="G518" s="4">
        <f t="shared" si="57"/>
        <v>0</v>
      </c>
      <c r="H518" s="4">
        <f t="shared" si="58"/>
        <v>0</v>
      </c>
    </row>
    <row r="519" spans="1:89" ht="18" customHeight="1" outlineLevel="1" x14ac:dyDescent="0.25">
      <c r="A519" s="43"/>
      <c r="B519" s="44"/>
      <c r="C519" s="45"/>
      <c r="D519" s="27"/>
      <c r="E519" s="45"/>
      <c r="F519" s="46"/>
      <c r="G519" s="46"/>
      <c r="H519" s="46"/>
    </row>
    <row r="520" spans="1:89" s="29" customFormat="1" ht="18" customHeight="1" outlineLevel="1" x14ac:dyDescent="0.2">
      <c r="A520" s="30" t="s">
        <v>407</v>
      </c>
      <c r="B520" s="30"/>
      <c r="C520" s="31"/>
      <c r="D520" s="31"/>
      <c r="E520" s="31"/>
      <c r="F520" s="31"/>
      <c r="G520" s="31"/>
      <c r="H520" s="31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</row>
    <row r="521" spans="1:89" s="29" customFormat="1" ht="18" customHeight="1" outlineLevel="2" x14ac:dyDescent="0.25">
      <c r="A521" s="24"/>
      <c r="B521" s="25" t="s">
        <v>637</v>
      </c>
      <c r="C521" s="26"/>
      <c r="D521" s="26"/>
      <c r="E521" s="26"/>
      <c r="F521" s="26"/>
      <c r="G521" s="26"/>
      <c r="H521" s="26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</row>
    <row r="522" spans="1:89" ht="18" customHeight="1" outlineLevel="2" x14ac:dyDescent="0.25">
      <c r="A522" s="19"/>
      <c r="B522" s="7" t="s">
        <v>408</v>
      </c>
      <c r="C522" s="4">
        <v>1.05</v>
      </c>
      <c r="D522" s="4" t="s">
        <v>661</v>
      </c>
      <c r="E522" s="4"/>
      <c r="F522" s="4">
        <f>IF(A522="X",C522,0)</f>
        <v>0</v>
      </c>
      <c r="G522" s="4">
        <f t="shared" ref="G522:G530" si="59">IF(AND(A522="x",D522="x"),1,0)</f>
        <v>0</v>
      </c>
      <c r="H522" s="4">
        <f t="shared" ref="H522:H530" si="60">IF(AND(A522="x",E522="x"),1,0)</f>
        <v>0</v>
      </c>
    </row>
    <row r="523" spans="1:89" ht="18" customHeight="1" outlineLevel="2" x14ac:dyDescent="0.25">
      <c r="A523" s="19"/>
      <c r="B523" s="7" t="s">
        <v>409</v>
      </c>
      <c r="C523" s="4">
        <v>1.25</v>
      </c>
      <c r="D523" s="4" t="s">
        <v>661</v>
      </c>
      <c r="E523" s="4"/>
      <c r="F523" s="4">
        <f>IF(A523="X",C523,0)</f>
        <v>0</v>
      </c>
      <c r="G523" s="4">
        <f t="shared" si="59"/>
        <v>0</v>
      </c>
      <c r="H523" s="4">
        <f t="shared" si="60"/>
        <v>0</v>
      </c>
    </row>
    <row r="524" spans="1:89" ht="18" customHeight="1" outlineLevel="2" x14ac:dyDescent="0.25">
      <c r="A524" s="19"/>
      <c r="B524" s="7" t="s">
        <v>410</v>
      </c>
      <c r="C524" s="4">
        <v>0.92500000000000004</v>
      </c>
      <c r="D524" s="4" t="s">
        <v>661</v>
      </c>
      <c r="E524" s="4"/>
      <c r="F524" s="4">
        <f>IF(A524="X",C524,0)</f>
        <v>0</v>
      </c>
      <c r="G524" s="4">
        <f t="shared" si="59"/>
        <v>0</v>
      </c>
      <c r="H524" s="4">
        <f t="shared" si="60"/>
        <v>0</v>
      </c>
    </row>
    <row r="525" spans="1:89" ht="18" customHeight="1" outlineLevel="2" x14ac:dyDescent="0.25">
      <c r="A525" s="19"/>
      <c r="B525" s="7" t="s">
        <v>411</v>
      </c>
      <c r="C525" s="4">
        <v>1.425</v>
      </c>
      <c r="D525" s="4" t="s">
        <v>661</v>
      </c>
      <c r="E525" s="4"/>
      <c r="F525" s="4">
        <f>IF(A525="X",C525,0)</f>
        <v>0</v>
      </c>
      <c r="G525" s="4">
        <f t="shared" si="59"/>
        <v>0</v>
      </c>
      <c r="H525" s="4">
        <f t="shared" si="60"/>
        <v>0</v>
      </c>
    </row>
    <row r="526" spans="1:89" s="29" customFormat="1" ht="18" customHeight="1" outlineLevel="2" x14ac:dyDescent="0.25">
      <c r="A526" s="24"/>
      <c r="B526" s="25" t="s">
        <v>638</v>
      </c>
      <c r="C526" s="26"/>
      <c r="D526" s="26"/>
      <c r="E526" s="26"/>
      <c r="F526" s="26"/>
      <c r="G526" s="26"/>
      <c r="H526" s="26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</row>
    <row r="527" spans="1:89" ht="18" customHeight="1" outlineLevel="2" x14ac:dyDescent="0.25">
      <c r="A527" s="19"/>
      <c r="B527" s="7" t="s">
        <v>412</v>
      </c>
      <c r="C527" s="4">
        <v>1.075</v>
      </c>
      <c r="D527" s="4" t="s">
        <v>661</v>
      </c>
      <c r="E527" s="4"/>
      <c r="F527" s="4">
        <f>IF(A527="X",C527,0)</f>
        <v>0</v>
      </c>
      <c r="G527" s="4">
        <f t="shared" si="59"/>
        <v>0</v>
      </c>
      <c r="H527" s="4">
        <f t="shared" si="60"/>
        <v>0</v>
      </c>
    </row>
    <row r="528" spans="1:89" ht="18" customHeight="1" outlineLevel="2" x14ac:dyDescent="0.25">
      <c r="A528" s="19"/>
      <c r="B528" s="7" t="s">
        <v>413</v>
      </c>
      <c r="C528" s="4">
        <v>2.2250000000000001</v>
      </c>
      <c r="D528" s="4" t="s">
        <v>661</v>
      </c>
      <c r="E528" s="4"/>
      <c r="F528" s="4">
        <f>IF(A528="X",C528,0)</f>
        <v>0</v>
      </c>
      <c r="G528" s="4">
        <f t="shared" si="59"/>
        <v>0</v>
      </c>
      <c r="H528" s="4">
        <f t="shared" si="60"/>
        <v>0</v>
      </c>
    </row>
    <row r="529" spans="1:89" ht="18" customHeight="1" outlineLevel="2" x14ac:dyDescent="0.25">
      <c r="A529" s="19"/>
      <c r="B529" s="7" t="s">
        <v>414</v>
      </c>
      <c r="C529" s="4">
        <v>1.0375000000000001</v>
      </c>
      <c r="D529" s="4" t="s">
        <v>661</v>
      </c>
      <c r="E529" s="4"/>
      <c r="F529" s="4">
        <f>IF(A529="X",C529,0)</f>
        <v>0</v>
      </c>
      <c r="G529" s="4">
        <f t="shared" si="59"/>
        <v>0</v>
      </c>
      <c r="H529" s="4">
        <f t="shared" si="60"/>
        <v>0</v>
      </c>
    </row>
    <row r="530" spans="1:89" ht="18" customHeight="1" outlineLevel="2" x14ac:dyDescent="0.25">
      <c r="A530" s="19"/>
      <c r="B530" s="7" t="s">
        <v>415</v>
      </c>
      <c r="C530" s="4">
        <v>1.5125</v>
      </c>
      <c r="D530" s="4" t="s">
        <v>661</v>
      </c>
      <c r="E530" s="4"/>
      <c r="F530" s="4">
        <f>IF(A530="X",C530,0)</f>
        <v>0</v>
      </c>
      <c r="G530" s="4">
        <f t="shared" si="59"/>
        <v>0</v>
      </c>
      <c r="H530" s="4">
        <f t="shared" si="60"/>
        <v>0</v>
      </c>
    </row>
    <row r="531" spans="1:89" ht="18" customHeight="1" outlineLevel="1" x14ac:dyDescent="0.25">
      <c r="A531" s="43"/>
      <c r="B531" s="44"/>
      <c r="C531" s="45"/>
      <c r="D531" s="27"/>
      <c r="E531" s="45"/>
      <c r="F531" s="46"/>
      <c r="G531" s="46"/>
      <c r="H531" s="46"/>
    </row>
    <row r="532" spans="1:89" s="29" customFormat="1" ht="18" customHeight="1" outlineLevel="1" x14ac:dyDescent="0.2">
      <c r="A532" s="30" t="s">
        <v>128</v>
      </c>
      <c r="B532" s="30"/>
      <c r="C532" s="31"/>
      <c r="D532" s="31"/>
      <c r="E532" s="31"/>
      <c r="F532" s="31"/>
      <c r="G532" s="31"/>
      <c r="H532" s="31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</row>
    <row r="533" spans="1:89" s="29" customFormat="1" ht="18" customHeight="1" outlineLevel="2" x14ac:dyDescent="0.25">
      <c r="A533" s="24"/>
      <c r="B533" s="25" t="s">
        <v>577</v>
      </c>
      <c r="C533" s="26"/>
      <c r="D533" s="26"/>
      <c r="E533" s="26"/>
      <c r="F533" s="26"/>
      <c r="G533" s="26"/>
      <c r="H533" s="26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</row>
    <row r="534" spans="1:89" ht="18" customHeight="1" outlineLevel="2" x14ac:dyDescent="0.25">
      <c r="A534" s="19"/>
      <c r="B534" s="7" t="s">
        <v>129</v>
      </c>
      <c r="C534" s="5">
        <v>1.5125</v>
      </c>
      <c r="D534" s="4" t="s">
        <v>661</v>
      </c>
      <c r="E534" s="5"/>
      <c r="F534" s="4">
        <f>IF(A534="X",C534,0)</f>
        <v>0</v>
      </c>
      <c r="G534" s="4">
        <f t="shared" ref="G534:G543" si="61">IF(AND(A534="x",D534="x"),1,0)</f>
        <v>0</v>
      </c>
      <c r="H534" s="4">
        <f t="shared" ref="H534:H543" si="62">IF(AND(A534="x",E534="x"),1,0)</f>
        <v>0</v>
      </c>
    </row>
    <row r="535" spans="1:89" s="29" customFormat="1" ht="18" customHeight="1" outlineLevel="2" x14ac:dyDescent="0.25">
      <c r="A535" s="24"/>
      <c r="B535" s="25" t="s">
        <v>579</v>
      </c>
      <c r="C535" s="26"/>
      <c r="D535" s="26"/>
      <c r="E535" s="26"/>
      <c r="F535" s="26"/>
      <c r="G535" s="26"/>
      <c r="H535" s="26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</row>
    <row r="536" spans="1:89" ht="18" customHeight="1" outlineLevel="2" x14ac:dyDescent="0.25">
      <c r="A536" s="19"/>
      <c r="B536" s="7" t="s">
        <v>130</v>
      </c>
      <c r="C536" s="5">
        <v>0.86250000000000004</v>
      </c>
      <c r="D536" s="4" t="s">
        <v>661</v>
      </c>
      <c r="E536" s="5"/>
      <c r="F536" s="4">
        <f>IF(A536="X",C536,0)</f>
        <v>0</v>
      </c>
      <c r="G536" s="4">
        <f t="shared" si="61"/>
        <v>0</v>
      </c>
      <c r="H536" s="4">
        <f t="shared" si="62"/>
        <v>0</v>
      </c>
    </row>
    <row r="537" spans="1:89" s="29" customFormat="1" ht="18" customHeight="1" outlineLevel="2" x14ac:dyDescent="0.25">
      <c r="A537" s="24"/>
      <c r="B537" s="25" t="s">
        <v>580</v>
      </c>
      <c r="C537" s="26"/>
      <c r="D537" s="26"/>
      <c r="E537" s="26"/>
      <c r="F537" s="26"/>
      <c r="G537" s="26"/>
      <c r="H537" s="26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</row>
    <row r="538" spans="1:89" ht="18" customHeight="1" outlineLevel="2" x14ac:dyDescent="0.25">
      <c r="A538" s="19"/>
      <c r="B538" s="7" t="s">
        <v>131</v>
      </c>
      <c r="C538" s="5">
        <v>1.0874999999999999</v>
      </c>
      <c r="D538" s="4" t="s">
        <v>661</v>
      </c>
      <c r="E538" s="5"/>
      <c r="F538" s="4">
        <f t="shared" ref="F538:F543" si="63">IF(A538="X",C538,0)</f>
        <v>0</v>
      </c>
      <c r="G538" s="4">
        <f t="shared" si="61"/>
        <v>0</v>
      </c>
      <c r="H538" s="4">
        <f t="shared" si="62"/>
        <v>0</v>
      </c>
    </row>
    <row r="539" spans="1:89" ht="18" customHeight="1" outlineLevel="2" x14ac:dyDescent="0.25">
      <c r="A539" s="19"/>
      <c r="B539" s="7" t="s">
        <v>132</v>
      </c>
      <c r="C539" s="5">
        <v>0.7</v>
      </c>
      <c r="D539" s="4" t="s">
        <v>661</v>
      </c>
      <c r="E539" s="5"/>
      <c r="F539" s="4">
        <f t="shared" si="63"/>
        <v>0</v>
      </c>
      <c r="G539" s="4">
        <f t="shared" si="61"/>
        <v>0</v>
      </c>
      <c r="H539" s="4">
        <f t="shared" si="62"/>
        <v>0</v>
      </c>
    </row>
    <row r="540" spans="1:89" ht="18" customHeight="1" outlineLevel="2" x14ac:dyDescent="0.25">
      <c r="A540" s="19"/>
      <c r="B540" s="7" t="s">
        <v>133</v>
      </c>
      <c r="C540" s="5">
        <v>0.85</v>
      </c>
      <c r="D540" s="4" t="s">
        <v>661</v>
      </c>
      <c r="E540" s="5"/>
      <c r="F540" s="4">
        <f t="shared" si="63"/>
        <v>0</v>
      </c>
      <c r="G540" s="4">
        <f t="shared" si="61"/>
        <v>0</v>
      </c>
      <c r="H540" s="4">
        <f t="shared" si="62"/>
        <v>0</v>
      </c>
    </row>
    <row r="541" spans="1:89" ht="18" customHeight="1" outlineLevel="2" x14ac:dyDescent="0.25">
      <c r="A541" s="19"/>
      <c r="B541" s="7" t="s">
        <v>134</v>
      </c>
      <c r="C541" s="5">
        <v>0.83750000000000002</v>
      </c>
      <c r="D541" s="4" t="s">
        <v>661</v>
      </c>
      <c r="E541" s="5"/>
      <c r="F541" s="4">
        <f t="shared" si="63"/>
        <v>0</v>
      </c>
      <c r="G541" s="4">
        <f t="shared" si="61"/>
        <v>0</v>
      </c>
      <c r="H541" s="4">
        <f t="shared" si="62"/>
        <v>0</v>
      </c>
    </row>
    <row r="542" spans="1:89" ht="18" customHeight="1" outlineLevel="2" x14ac:dyDescent="0.25">
      <c r="A542" s="19"/>
      <c r="B542" s="7" t="s">
        <v>135</v>
      </c>
      <c r="C542" s="5">
        <v>0.7</v>
      </c>
      <c r="D542" s="4" t="s">
        <v>661</v>
      </c>
      <c r="E542" s="5"/>
      <c r="F542" s="4">
        <f t="shared" si="63"/>
        <v>0</v>
      </c>
      <c r="G542" s="4">
        <f t="shared" si="61"/>
        <v>0</v>
      </c>
      <c r="H542" s="4">
        <f t="shared" si="62"/>
        <v>0</v>
      </c>
    </row>
    <row r="543" spans="1:89" ht="18" customHeight="1" outlineLevel="2" x14ac:dyDescent="0.25">
      <c r="A543" s="19"/>
      <c r="B543" s="7" t="s">
        <v>136</v>
      </c>
      <c r="C543" s="5">
        <v>0.71250000000000002</v>
      </c>
      <c r="D543" s="4" t="s">
        <v>661</v>
      </c>
      <c r="E543" s="5"/>
      <c r="F543" s="4">
        <f t="shared" si="63"/>
        <v>0</v>
      </c>
      <c r="G543" s="4">
        <f t="shared" si="61"/>
        <v>0</v>
      </c>
      <c r="H543" s="4">
        <f t="shared" si="62"/>
        <v>0</v>
      </c>
    </row>
    <row r="544" spans="1:89" ht="18" customHeight="1" outlineLevel="1" x14ac:dyDescent="0.25">
      <c r="A544" s="43"/>
      <c r="B544" s="44"/>
      <c r="C544" s="45"/>
      <c r="D544" s="27"/>
      <c r="E544" s="45"/>
      <c r="F544" s="46"/>
      <c r="G544" s="46"/>
      <c r="H544" s="46"/>
    </row>
    <row r="545" spans="1:89" s="29" customFormat="1" ht="18" customHeight="1" outlineLevel="1" x14ac:dyDescent="0.2">
      <c r="A545" s="30" t="s">
        <v>416</v>
      </c>
      <c r="B545" s="30"/>
      <c r="C545" s="31"/>
      <c r="D545" s="31"/>
      <c r="E545" s="31"/>
      <c r="F545" s="31"/>
      <c r="G545" s="31"/>
      <c r="H545" s="31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</row>
    <row r="546" spans="1:89" s="29" customFormat="1" ht="18" customHeight="1" outlineLevel="2" x14ac:dyDescent="0.25">
      <c r="A546" s="24"/>
      <c r="B546" s="25" t="s">
        <v>639</v>
      </c>
      <c r="C546" s="26"/>
      <c r="D546" s="26"/>
      <c r="E546" s="26"/>
      <c r="F546" s="26"/>
      <c r="G546" s="26"/>
      <c r="H546" s="26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</row>
    <row r="547" spans="1:89" ht="18" customHeight="1" outlineLevel="2" x14ac:dyDescent="0.25">
      <c r="A547" s="19"/>
      <c r="B547" s="7" t="s">
        <v>417</v>
      </c>
      <c r="C547" s="4">
        <v>0.9375</v>
      </c>
      <c r="D547" s="4" t="s">
        <v>661</v>
      </c>
      <c r="E547" s="4"/>
      <c r="F547" s="4">
        <f t="shared" ref="F547:F553" si="64">IF(A547="X",C547,0)</f>
        <v>0</v>
      </c>
      <c r="G547" s="4">
        <f t="shared" ref="G547:G553" si="65">IF(AND(A547="x",D547="x"),1,0)</f>
        <v>0</v>
      </c>
      <c r="H547" s="4">
        <f t="shared" ref="H547:H553" si="66">IF(AND(A547="x",E547="x"),1,0)</f>
        <v>0</v>
      </c>
    </row>
    <row r="548" spans="1:89" ht="18" customHeight="1" outlineLevel="2" x14ac:dyDescent="0.25">
      <c r="A548" s="19"/>
      <c r="B548" s="7" t="s">
        <v>418</v>
      </c>
      <c r="C548" s="4">
        <v>0.76249999999999996</v>
      </c>
      <c r="D548" s="4" t="s">
        <v>661</v>
      </c>
      <c r="E548" s="4"/>
      <c r="F548" s="4">
        <f t="shared" si="64"/>
        <v>0</v>
      </c>
      <c r="G548" s="4">
        <f t="shared" si="65"/>
        <v>0</v>
      </c>
      <c r="H548" s="4">
        <f t="shared" si="66"/>
        <v>0</v>
      </c>
    </row>
    <row r="549" spans="1:89" ht="18" customHeight="1" outlineLevel="2" x14ac:dyDescent="0.25">
      <c r="A549" s="19"/>
      <c r="B549" s="7" t="s">
        <v>419</v>
      </c>
      <c r="C549" s="4">
        <v>0.8125</v>
      </c>
      <c r="D549" s="4" t="s">
        <v>661</v>
      </c>
      <c r="E549" s="4"/>
      <c r="F549" s="4">
        <f t="shared" si="64"/>
        <v>0</v>
      </c>
      <c r="G549" s="4">
        <f t="shared" si="65"/>
        <v>0</v>
      </c>
      <c r="H549" s="4">
        <f t="shared" si="66"/>
        <v>0</v>
      </c>
    </row>
    <row r="550" spans="1:89" ht="18" customHeight="1" outlineLevel="2" x14ac:dyDescent="0.25">
      <c r="A550" s="19"/>
      <c r="B550" s="7" t="s">
        <v>420</v>
      </c>
      <c r="C550" s="4">
        <v>0.85</v>
      </c>
      <c r="D550" s="4" t="s">
        <v>661</v>
      </c>
      <c r="E550" s="4"/>
      <c r="F550" s="4">
        <f t="shared" si="64"/>
        <v>0</v>
      </c>
      <c r="G550" s="4">
        <f t="shared" si="65"/>
        <v>0</v>
      </c>
      <c r="H550" s="4">
        <f t="shared" si="66"/>
        <v>0</v>
      </c>
    </row>
    <row r="551" spans="1:89" ht="18" customHeight="1" outlineLevel="2" x14ac:dyDescent="0.25">
      <c r="A551" s="19"/>
      <c r="B551" s="7" t="s">
        <v>421</v>
      </c>
      <c r="C551" s="4">
        <v>0.7</v>
      </c>
      <c r="D551" s="4" t="s">
        <v>661</v>
      </c>
      <c r="E551" s="4"/>
      <c r="F551" s="4">
        <f t="shared" si="64"/>
        <v>0</v>
      </c>
      <c r="G551" s="4">
        <f t="shared" si="65"/>
        <v>0</v>
      </c>
      <c r="H551" s="4">
        <f t="shared" si="66"/>
        <v>0</v>
      </c>
    </row>
    <row r="552" spans="1:89" ht="18" customHeight="1" outlineLevel="2" x14ac:dyDescent="0.25">
      <c r="A552" s="19"/>
      <c r="B552" s="7" t="s">
        <v>422</v>
      </c>
      <c r="C552" s="4">
        <v>0.76249999999999996</v>
      </c>
      <c r="D552" s="4" t="s">
        <v>661</v>
      </c>
      <c r="E552" s="4"/>
      <c r="F552" s="4">
        <f t="shared" si="64"/>
        <v>0</v>
      </c>
      <c r="G552" s="4">
        <f t="shared" si="65"/>
        <v>0</v>
      </c>
      <c r="H552" s="4">
        <f t="shared" si="66"/>
        <v>0</v>
      </c>
    </row>
    <row r="553" spans="1:89" ht="18" customHeight="1" outlineLevel="2" x14ac:dyDescent="0.25">
      <c r="A553" s="19"/>
      <c r="B553" s="7" t="s">
        <v>423</v>
      </c>
      <c r="C553" s="4">
        <v>0.9375</v>
      </c>
      <c r="D553" s="4" t="s">
        <v>661</v>
      </c>
      <c r="E553" s="4"/>
      <c r="F553" s="4">
        <f t="shared" si="64"/>
        <v>0</v>
      </c>
      <c r="G553" s="4">
        <f t="shared" si="65"/>
        <v>0</v>
      </c>
      <c r="H553" s="4">
        <f t="shared" si="66"/>
        <v>0</v>
      </c>
    </row>
    <row r="554" spans="1:89" ht="18" customHeight="1" outlineLevel="1" x14ac:dyDescent="0.25">
      <c r="A554" s="43"/>
      <c r="B554" s="44"/>
      <c r="C554" s="45"/>
      <c r="D554" s="27"/>
      <c r="E554" s="45"/>
      <c r="F554" s="46"/>
      <c r="G554" s="46"/>
      <c r="H554" s="46"/>
    </row>
    <row r="555" spans="1:89" s="29" customFormat="1" ht="18" customHeight="1" outlineLevel="1" x14ac:dyDescent="0.2">
      <c r="A555" s="30" t="s">
        <v>952</v>
      </c>
      <c r="B555" s="30"/>
      <c r="C555" s="31"/>
      <c r="D555" s="31"/>
      <c r="E555" s="31"/>
      <c r="F555" s="31"/>
      <c r="G555" s="31"/>
      <c r="H555" s="31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8"/>
      <c r="CF555" s="28"/>
      <c r="CG555" s="28"/>
      <c r="CH555" s="28"/>
      <c r="CI555" s="28"/>
      <c r="CJ555" s="28"/>
      <c r="CK555" s="28"/>
    </row>
    <row r="556" spans="1:89" s="29" customFormat="1" ht="18" customHeight="1" outlineLevel="2" x14ac:dyDescent="0.25">
      <c r="A556" s="24"/>
      <c r="B556" s="25" t="s">
        <v>953</v>
      </c>
      <c r="C556" s="26"/>
      <c r="D556" s="26"/>
      <c r="E556" s="26"/>
      <c r="F556" s="26"/>
      <c r="G556" s="26"/>
      <c r="H556" s="26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  <c r="BT556" s="28"/>
      <c r="BU556" s="28"/>
      <c r="BV556" s="28"/>
      <c r="BW556" s="28"/>
      <c r="BX556" s="28"/>
      <c r="BY556" s="28"/>
      <c r="BZ556" s="28"/>
      <c r="CA556" s="28"/>
      <c r="CB556" s="28"/>
      <c r="CC556" s="28"/>
      <c r="CD556" s="28"/>
      <c r="CE556" s="28"/>
      <c r="CF556" s="28"/>
      <c r="CG556" s="28"/>
      <c r="CH556" s="28"/>
      <c r="CI556" s="28"/>
      <c r="CJ556" s="28"/>
      <c r="CK556" s="28"/>
    </row>
    <row r="557" spans="1:89" ht="18" customHeight="1" outlineLevel="2" x14ac:dyDescent="0.25">
      <c r="A557" s="19"/>
      <c r="B557" s="7" t="s">
        <v>954</v>
      </c>
      <c r="C557" s="4">
        <v>0.9</v>
      </c>
      <c r="D557" s="4" t="s">
        <v>661</v>
      </c>
      <c r="E557" s="4"/>
      <c r="F557" s="4">
        <f t="shared" ref="F557:F560" si="67">IF(A557="X",C557,0)</f>
        <v>0</v>
      </c>
      <c r="G557" s="4">
        <f t="shared" ref="G557:G560" si="68">IF(AND(A557="x",D557="x"),1,0)</f>
        <v>0</v>
      </c>
      <c r="H557" s="4">
        <f t="shared" ref="H557:H560" si="69">IF(AND(A557="x",E557="x"),1,0)</f>
        <v>0</v>
      </c>
    </row>
    <row r="558" spans="1:89" ht="18" customHeight="1" outlineLevel="2" x14ac:dyDescent="0.25">
      <c r="A558" s="19"/>
      <c r="B558" s="7" t="s">
        <v>955</v>
      </c>
      <c r="C558" s="4">
        <v>0.8</v>
      </c>
      <c r="D558" s="4" t="s">
        <v>661</v>
      </c>
      <c r="E558" s="4"/>
      <c r="F558" s="4">
        <f t="shared" si="67"/>
        <v>0</v>
      </c>
      <c r="G558" s="4">
        <f t="shared" si="68"/>
        <v>0</v>
      </c>
      <c r="H558" s="4">
        <f t="shared" si="69"/>
        <v>0</v>
      </c>
    </row>
    <row r="559" spans="1:89" ht="18" customHeight="1" outlineLevel="2" x14ac:dyDescent="0.25">
      <c r="A559" s="19"/>
      <c r="B559" s="7" t="s">
        <v>956</v>
      </c>
      <c r="C559" s="4">
        <v>0.7</v>
      </c>
      <c r="D559" s="4" t="s">
        <v>661</v>
      </c>
      <c r="E559" s="4"/>
      <c r="F559" s="4">
        <f t="shared" si="67"/>
        <v>0</v>
      </c>
      <c r="G559" s="4">
        <f t="shared" si="68"/>
        <v>0</v>
      </c>
      <c r="H559" s="4">
        <f t="shared" si="69"/>
        <v>0</v>
      </c>
    </row>
    <row r="560" spans="1:89" ht="18" customHeight="1" outlineLevel="2" x14ac:dyDescent="0.25">
      <c r="A560" s="19"/>
      <c r="B560" s="7" t="s">
        <v>957</v>
      </c>
      <c r="C560" s="4">
        <v>0.7</v>
      </c>
      <c r="D560" s="4" t="s">
        <v>661</v>
      </c>
      <c r="E560" s="4"/>
      <c r="F560" s="4">
        <f t="shared" si="67"/>
        <v>0</v>
      </c>
      <c r="G560" s="4">
        <f t="shared" si="68"/>
        <v>0</v>
      </c>
      <c r="H560" s="4">
        <f t="shared" si="69"/>
        <v>0</v>
      </c>
    </row>
    <row r="561" spans="1:89" ht="18" customHeight="1" outlineLevel="1" x14ac:dyDescent="0.25">
      <c r="A561" s="43"/>
      <c r="B561" s="44"/>
      <c r="C561" s="45"/>
      <c r="D561" s="27"/>
      <c r="E561" s="45"/>
      <c r="F561" s="46"/>
      <c r="G561" s="46"/>
      <c r="H561" s="46"/>
    </row>
    <row r="562" spans="1:89" s="29" customFormat="1" ht="18" customHeight="1" outlineLevel="1" x14ac:dyDescent="0.2">
      <c r="A562" s="30" t="s">
        <v>424</v>
      </c>
      <c r="B562" s="30"/>
      <c r="C562" s="31"/>
      <c r="D562" s="31"/>
      <c r="E562" s="31"/>
      <c r="F562" s="31"/>
      <c r="G562" s="31"/>
      <c r="H562" s="31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  <c r="CE562" s="28"/>
      <c r="CF562" s="28"/>
      <c r="CG562" s="28"/>
      <c r="CH562" s="28"/>
      <c r="CI562" s="28"/>
      <c r="CJ562" s="28"/>
      <c r="CK562" s="28"/>
    </row>
    <row r="563" spans="1:89" s="29" customFormat="1" ht="18" customHeight="1" outlineLevel="2" x14ac:dyDescent="0.25">
      <c r="A563" s="24"/>
      <c r="B563" s="25" t="s">
        <v>640</v>
      </c>
      <c r="C563" s="26"/>
      <c r="D563" s="26"/>
      <c r="E563" s="26"/>
      <c r="F563" s="26"/>
      <c r="G563" s="26"/>
      <c r="H563" s="26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  <c r="CE563" s="28"/>
      <c r="CF563" s="28"/>
      <c r="CG563" s="28"/>
      <c r="CH563" s="28"/>
      <c r="CI563" s="28"/>
      <c r="CJ563" s="28"/>
      <c r="CK563" s="28"/>
    </row>
    <row r="564" spans="1:89" ht="18" customHeight="1" outlineLevel="2" x14ac:dyDescent="0.25">
      <c r="A564" s="19"/>
      <c r="B564" s="9" t="s">
        <v>425</v>
      </c>
      <c r="C564" s="4">
        <v>0.85</v>
      </c>
      <c r="D564" s="4" t="s">
        <v>661</v>
      </c>
      <c r="E564" s="4"/>
      <c r="F564" s="4">
        <f t="shared" ref="F564:F570" si="70">IF(A564="X",C564,0)</f>
        <v>0</v>
      </c>
      <c r="G564" s="4">
        <f t="shared" ref="G564:G577" si="71">IF(AND(A564="x",D564="x"),1,0)</f>
        <v>0</v>
      </c>
      <c r="H564" s="4">
        <f t="shared" ref="H564:H577" si="72">IF(AND(A564="x",E564="x"),1,0)</f>
        <v>0</v>
      </c>
    </row>
    <row r="565" spans="1:89" ht="18" customHeight="1" outlineLevel="2" x14ac:dyDescent="0.25">
      <c r="A565" s="19"/>
      <c r="B565" s="9" t="s">
        <v>426</v>
      </c>
      <c r="C565" s="4">
        <v>0.95</v>
      </c>
      <c r="D565" s="4" t="s">
        <v>661</v>
      </c>
      <c r="E565" s="4"/>
      <c r="F565" s="4">
        <f t="shared" si="70"/>
        <v>0</v>
      </c>
      <c r="G565" s="4">
        <f t="shared" si="71"/>
        <v>0</v>
      </c>
      <c r="H565" s="4">
        <f t="shared" si="72"/>
        <v>0</v>
      </c>
    </row>
    <row r="566" spans="1:89" ht="18" customHeight="1" outlineLevel="2" x14ac:dyDescent="0.25">
      <c r="A566" s="19"/>
      <c r="B566" s="9" t="s">
        <v>427</v>
      </c>
      <c r="C566" s="4">
        <v>0.86250000000000004</v>
      </c>
      <c r="D566" s="4" t="s">
        <v>661</v>
      </c>
      <c r="E566" s="4"/>
      <c r="F566" s="4">
        <f t="shared" si="70"/>
        <v>0</v>
      </c>
      <c r="G566" s="4">
        <f t="shared" si="71"/>
        <v>0</v>
      </c>
      <c r="H566" s="4">
        <f t="shared" si="72"/>
        <v>0</v>
      </c>
    </row>
    <row r="567" spans="1:89" ht="18" customHeight="1" outlineLevel="2" x14ac:dyDescent="0.25">
      <c r="A567" s="19"/>
      <c r="B567" s="9" t="s">
        <v>428</v>
      </c>
      <c r="C567" s="4">
        <v>1.1375</v>
      </c>
      <c r="D567" s="4" t="s">
        <v>661</v>
      </c>
      <c r="E567" s="4"/>
      <c r="F567" s="4">
        <f t="shared" si="70"/>
        <v>0</v>
      </c>
      <c r="G567" s="4">
        <f t="shared" si="71"/>
        <v>0</v>
      </c>
      <c r="H567" s="4">
        <f t="shared" si="72"/>
        <v>0</v>
      </c>
    </row>
    <row r="568" spans="1:89" ht="18" customHeight="1" outlineLevel="2" x14ac:dyDescent="0.25">
      <c r="A568" s="19"/>
      <c r="B568" s="9" t="s">
        <v>429</v>
      </c>
      <c r="C568" s="4">
        <v>0.7</v>
      </c>
      <c r="D568" s="4" t="s">
        <v>661</v>
      </c>
      <c r="E568" s="4"/>
      <c r="F568" s="4">
        <f t="shared" si="70"/>
        <v>0</v>
      </c>
      <c r="G568" s="4">
        <f t="shared" si="71"/>
        <v>0</v>
      </c>
      <c r="H568" s="4">
        <f t="shared" si="72"/>
        <v>0</v>
      </c>
    </row>
    <row r="569" spans="1:89" ht="18" customHeight="1" outlineLevel="2" x14ac:dyDescent="0.25">
      <c r="A569" s="19"/>
      <c r="B569" s="9" t="s">
        <v>430</v>
      </c>
      <c r="C569" s="4">
        <v>0.86250000000000004</v>
      </c>
      <c r="D569" s="4" t="s">
        <v>661</v>
      </c>
      <c r="E569" s="4" t="s">
        <v>661</v>
      </c>
      <c r="F569" s="4">
        <f t="shared" si="70"/>
        <v>0</v>
      </c>
      <c r="G569" s="4">
        <f t="shared" si="71"/>
        <v>0</v>
      </c>
      <c r="H569" s="4">
        <f t="shared" si="72"/>
        <v>0</v>
      </c>
    </row>
    <row r="570" spans="1:89" ht="18" customHeight="1" outlineLevel="2" x14ac:dyDescent="0.25">
      <c r="A570" s="19"/>
      <c r="B570" s="9" t="s">
        <v>431</v>
      </c>
      <c r="C570" s="4">
        <v>1.075</v>
      </c>
      <c r="D570" s="4" t="s">
        <v>661</v>
      </c>
      <c r="E570" s="4"/>
      <c r="F570" s="4">
        <f t="shared" si="70"/>
        <v>0</v>
      </c>
      <c r="G570" s="4">
        <f t="shared" si="71"/>
        <v>0</v>
      </c>
      <c r="H570" s="4">
        <f t="shared" si="72"/>
        <v>0</v>
      </c>
    </row>
    <row r="571" spans="1:89" s="29" customFormat="1" ht="18" customHeight="1" outlineLevel="2" x14ac:dyDescent="0.25">
      <c r="A571" s="24"/>
      <c r="B571" s="25" t="s">
        <v>641</v>
      </c>
      <c r="C571" s="26"/>
      <c r="D571" s="26"/>
      <c r="E571" s="26"/>
      <c r="F571" s="26"/>
      <c r="G571" s="26"/>
      <c r="H571" s="26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  <c r="CE571" s="28"/>
      <c r="CF571" s="28"/>
      <c r="CG571" s="28"/>
      <c r="CH571" s="28"/>
      <c r="CI571" s="28"/>
      <c r="CJ571" s="28"/>
      <c r="CK571" s="28"/>
    </row>
    <row r="572" spans="1:89" ht="18" customHeight="1" outlineLevel="2" x14ac:dyDescent="0.25">
      <c r="A572" s="19"/>
      <c r="B572" s="9" t="s">
        <v>432</v>
      </c>
      <c r="C572" s="4">
        <v>0.75</v>
      </c>
      <c r="D572" s="4" t="s">
        <v>661</v>
      </c>
      <c r="E572" s="4"/>
      <c r="F572" s="4">
        <f>IF(A572="X",C572,0)</f>
        <v>0</v>
      </c>
      <c r="G572" s="4">
        <f t="shared" si="71"/>
        <v>0</v>
      </c>
      <c r="H572" s="4">
        <f t="shared" si="72"/>
        <v>0</v>
      </c>
    </row>
    <row r="573" spans="1:89" ht="18" customHeight="1" outlineLevel="2" x14ac:dyDescent="0.25">
      <c r="A573" s="19"/>
      <c r="B573" s="9" t="s">
        <v>433</v>
      </c>
      <c r="C573" s="4">
        <v>0.76249999999999996</v>
      </c>
      <c r="D573" s="4" t="s">
        <v>661</v>
      </c>
      <c r="E573" s="4"/>
      <c r="F573" s="4">
        <f>IF(A573="X",C573,0)</f>
        <v>0</v>
      </c>
      <c r="G573" s="4">
        <f t="shared" si="71"/>
        <v>0</v>
      </c>
      <c r="H573" s="4">
        <f t="shared" si="72"/>
        <v>0</v>
      </c>
    </row>
    <row r="574" spans="1:89" s="29" customFormat="1" ht="18" customHeight="1" outlineLevel="2" x14ac:dyDescent="0.25">
      <c r="A574" s="24"/>
      <c r="B574" s="25" t="s">
        <v>642</v>
      </c>
      <c r="C574" s="26"/>
      <c r="D574" s="26"/>
      <c r="E574" s="26"/>
      <c r="F574" s="26"/>
      <c r="G574" s="26"/>
      <c r="H574" s="26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  <c r="CE574" s="28"/>
      <c r="CF574" s="28"/>
      <c r="CG574" s="28"/>
      <c r="CH574" s="28"/>
      <c r="CI574" s="28"/>
      <c r="CJ574" s="28"/>
      <c r="CK574" s="28"/>
    </row>
    <row r="575" spans="1:89" ht="18" customHeight="1" outlineLevel="2" x14ac:dyDescent="0.25">
      <c r="A575" s="19"/>
      <c r="B575" s="9" t="s">
        <v>434</v>
      </c>
      <c r="C575" s="4">
        <v>0.91249999999999998</v>
      </c>
      <c r="D575" s="4" t="s">
        <v>661</v>
      </c>
      <c r="E575" s="4"/>
      <c r="F575" s="4">
        <f>IF(A575="X",C575,0)</f>
        <v>0</v>
      </c>
      <c r="G575" s="4">
        <f t="shared" si="71"/>
        <v>0</v>
      </c>
      <c r="H575" s="4">
        <f t="shared" si="72"/>
        <v>0</v>
      </c>
    </row>
    <row r="576" spans="1:89" ht="18" customHeight="1" outlineLevel="2" x14ac:dyDescent="0.25">
      <c r="A576" s="19"/>
      <c r="B576" s="9" t="s">
        <v>435</v>
      </c>
      <c r="C576" s="4">
        <v>0.95</v>
      </c>
      <c r="D576" s="4" t="s">
        <v>661</v>
      </c>
      <c r="E576" s="4"/>
      <c r="F576" s="4">
        <f>IF(A576="X",C576,0)</f>
        <v>0</v>
      </c>
      <c r="G576" s="4">
        <f t="shared" si="71"/>
        <v>0</v>
      </c>
      <c r="H576" s="4">
        <f t="shared" si="72"/>
        <v>0</v>
      </c>
    </row>
    <row r="577" spans="1:89" ht="18" customHeight="1" outlineLevel="2" x14ac:dyDescent="0.25">
      <c r="A577" s="19"/>
      <c r="B577" s="9" t="s">
        <v>436</v>
      </c>
      <c r="C577" s="4">
        <v>0.9375</v>
      </c>
      <c r="D577" s="4" t="s">
        <v>661</v>
      </c>
      <c r="E577" s="4"/>
      <c r="F577" s="4">
        <f>IF(A577="X",C577,0)</f>
        <v>0</v>
      </c>
      <c r="G577" s="4">
        <f t="shared" si="71"/>
        <v>0</v>
      </c>
      <c r="H577" s="4">
        <f t="shared" si="72"/>
        <v>0</v>
      </c>
    </row>
    <row r="578" spans="1:89" ht="18" customHeight="1" outlineLevel="1" x14ac:dyDescent="0.25">
      <c r="A578" s="51"/>
      <c r="B578" s="52"/>
      <c r="C578" s="53"/>
      <c r="D578" s="27"/>
      <c r="E578" s="53"/>
      <c r="F578" s="54"/>
      <c r="G578" s="54"/>
      <c r="H578" s="54"/>
    </row>
    <row r="579" spans="1:89" s="29" customFormat="1" ht="18" customHeight="1" outlineLevel="1" x14ac:dyDescent="0.2">
      <c r="A579" s="30" t="s">
        <v>437</v>
      </c>
      <c r="B579" s="30"/>
      <c r="C579" s="31"/>
      <c r="D579" s="31"/>
      <c r="E579" s="31"/>
      <c r="F579" s="31"/>
      <c r="G579" s="31"/>
      <c r="H579" s="31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  <c r="CE579" s="28"/>
      <c r="CF579" s="28"/>
      <c r="CG579" s="28"/>
      <c r="CH579" s="28"/>
      <c r="CI579" s="28"/>
      <c r="CJ579" s="28"/>
      <c r="CK579" s="28"/>
    </row>
    <row r="580" spans="1:89" s="29" customFormat="1" ht="18" customHeight="1" outlineLevel="2" x14ac:dyDescent="0.25">
      <c r="A580" s="24"/>
      <c r="B580" s="25" t="s">
        <v>643</v>
      </c>
      <c r="C580" s="26"/>
      <c r="D580" s="26"/>
      <c r="E580" s="26"/>
      <c r="F580" s="26"/>
      <c r="G580" s="26"/>
      <c r="H580" s="26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  <c r="CE580" s="28"/>
      <c r="CF580" s="28"/>
      <c r="CG580" s="28"/>
      <c r="CH580" s="28"/>
      <c r="CI580" s="28"/>
      <c r="CJ580" s="28"/>
      <c r="CK580" s="28"/>
    </row>
    <row r="581" spans="1:89" ht="18" customHeight="1" outlineLevel="2" x14ac:dyDescent="0.25">
      <c r="A581" s="19"/>
      <c r="B581" s="7" t="s">
        <v>438</v>
      </c>
      <c r="C581" s="4">
        <v>1.1375</v>
      </c>
      <c r="D581" s="4" t="s">
        <v>661</v>
      </c>
      <c r="E581" s="4"/>
      <c r="F581" s="4">
        <f>IF(A581="X",C581,0)</f>
        <v>0</v>
      </c>
      <c r="G581" s="4">
        <f t="shared" ref="G581:G584" si="73">IF(AND(A581="x",D581="x"),1,0)</f>
        <v>0</v>
      </c>
      <c r="H581" s="4">
        <f t="shared" ref="H581:H584" si="74">IF(AND(A581="x",E581="x"),1,0)</f>
        <v>0</v>
      </c>
    </row>
    <row r="582" spans="1:89" ht="18" customHeight="1" outlineLevel="2" x14ac:dyDescent="0.25">
      <c r="A582" s="19"/>
      <c r="B582" s="7" t="s">
        <v>439</v>
      </c>
      <c r="C582" s="4">
        <v>0.875</v>
      </c>
      <c r="D582" s="4" t="s">
        <v>661</v>
      </c>
      <c r="E582" s="4"/>
      <c r="F582" s="4">
        <f>IF(A582="X",C582,0)</f>
        <v>0</v>
      </c>
      <c r="G582" s="4">
        <f t="shared" si="73"/>
        <v>0</v>
      </c>
      <c r="H582" s="4">
        <f t="shared" si="74"/>
        <v>0</v>
      </c>
    </row>
    <row r="583" spans="1:89" ht="18" customHeight="1" outlineLevel="2" x14ac:dyDescent="0.25">
      <c r="A583" s="19"/>
      <c r="B583" s="7" t="s">
        <v>440</v>
      </c>
      <c r="C583" s="4">
        <v>0.8125</v>
      </c>
      <c r="D583" s="4" t="s">
        <v>661</v>
      </c>
      <c r="E583" s="4"/>
      <c r="F583" s="4">
        <f>IF(A583="X",C583,0)</f>
        <v>0</v>
      </c>
      <c r="G583" s="4">
        <f t="shared" si="73"/>
        <v>0</v>
      </c>
      <c r="H583" s="4">
        <f t="shared" si="74"/>
        <v>0</v>
      </c>
    </row>
    <row r="584" spans="1:89" ht="18" customHeight="1" outlineLevel="2" x14ac:dyDescent="0.25">
      <c r="A584" s="19"/>
      <c r="B584" s="7" t="s">
        <v>441</v>
      </c>
      <c r="C584" s="4">
        <v>1.1000000000000001</v>
      </c>
      <c r="D584" s="4" t="s">
        <v>661</v>
      </c>
      <c r="E584" s="4"/>
      <c r="F584" s="4">
        <f>IF(A584="X",C584,0)</f>
        <v>0</v>
      </c>
      <c r="G584" s="4">
        <f t="shared" si="73"/>
        <v>0</v>
      </c>
      <c r="H584" s="4">
        <f t="shared" si="74"/>
        <v>0</v>
      </c>
    </row>
    <row r="585" spans="1:89" ht="18" customHeight="1" outlineLevel="1" x14ac:dyDescent="0.25">
      <c r="A585" s="43"/>
      <c r="B585" s="44"/>
      <c r="C585" s="45"/>
      <c r="D585" s="27"/>
      <c r="E585" s="45"/>
      <c r="F585" s="46"/>
      <c r="G585" s="46"/>
      <c r="H585" s="46"/>
    </row>
    <row r="586" spans="1:89" s="29" customFormat="1" ht="18" customHeight="1" outlineLevel="1" x14ac:dyDescent="0.2">
      <c r="A586" s="30" t="s">
        <v>743</v>
      </c>
      <c r="B586" s="30"/>
      <c r="C586" s="32"/>
      <c r="D586" s="32"/>
      <c r="E586" s="32"/>
      <c r="F586" s="32"/>
      <c r="G586" s="32"/>
      <c r="H586" s="32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  <c r="CE586" s="28"/>
      <c r="CF586" s="28"/>
      <c r="CG586" s="28"/>
      <c r="CH586" s="28"/>
      <c r="CI586" s="28"/>
      <c r="CJ586" s="28"/>
      <c r="CK586" s="28"/>
    </row>
    <row r="587" spans="1:89" s="29" customFormat="1" ht="18" customHeight="1" outlineLevel="2" x14ac:dyDescent="0.25">
      <c r="A587" s="24"/>
      <c r="B587" s="25" t="s">
        <v>557</v>
      </c>
      <c r="C587" s="26"/>
      <c r="D587" s="26"/>
      <c r="E587" s="26"/>
      <c r="F587" s="26"/>
      <c r="G587" s="26"/>
      <c r="H587" s="26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  <c r="CE587" s="28"/>
      <c r="CF587" s="28"/>
      <c r="CG587" s="28"/>
      <c r="CH587" s="28"/>
      <c r="CI587" s="28"/>
      <c r="CJ587" s="28"/>
      <c r="CK587" s="28"/>
    </row>
    <row r="588" spans="1:89" ht="18" customHeight="1" outlineLevel="2" x14ac:dyDescent="0.25">
      <c r="A588" s="19"/>
      <c r="B588" s="7" t="s">
        <v>34</v>
      </c>
      <c r="C588" s="4">
        <v>0.6875</v>
      </c>
      <c r="D588" s="4" t="s">
        <v>661</v>
      </c>
      <c r="E588" s="4"/>
      <c r="F588" s="4">
        <f t="shared" ref="F588:F596" si="75">IF(A588="X",C588,0)</f>
        <v>0</v>
      </c>
      <c r="G588" s="4">
        <f t="shared" ref="G588:G608" si="76">IF(AND(A588="x",D588="x"),1,0)</f>
        <v>0</v>
      </c>
      <c r="H588" s="4">
        <f t="shared" ref="H588:H608" si="77">IF(AND(A588="x",E588="x"),1,0)</f>
        <v>0</v>
      </c>
    </row>
    <row r="589" spans="1:89" ht="18" customHeight="1" outlineLevel="2" x14ac:dyDescent="0.25">
      <c r="A589" s="19"/>
      <c r="B589" s="7" t="s">
        <v>35</v>
      </c>
      <c r="C589" s="4">
        <v>1.3875</v>
      </c>
      <c r="D589" s="4" t="s">
        <v>661</v>
      </c>
      <c r="E589" s="4"/>
      <c r="F589" s="4">
        <f t="shared" si="75"/>
        <v>0</v>
      </c>
      <c r="G589" s="4">
        <f t="shared" si="76"/>
        <v>0</v>
      </c>
      <c r="H589" s="4">
        <f t="shared" si="77"/>
        <v>0</v>
      </c>
    </row>
    <row r="590" spans="1:89" ht="18" customHeight="1" outlineLevel="2" x14ac:dyDescent="0.25">
      <c r="A590" s="19"/>
      <c r="B590" s="7" t="s">
        <v>36</v>
      </c>
      <c r="C590" s="4">
        <v>1.0874999999999999</v>
      </c>
      <c r="D590" s="4" t="s">
        <v>661</v>
      </c>
      <c r="E590" s="4"/>
      <c r="F590" s="4">
        <f t="shared" si="75"/>
        <v>0</v>
      </c>
      <c r="G590" s="4">
        <f t="shared" si="76"/>
        <v>0</v>
      </c>
      <c r="H590" s="4">
        <f t="shared" si="77"/>
        <v>0</v>
      </c>
    </row>
    <row r="591" spans="1:89" ht="18" customHeight="1" outlineLevel="2" x14ac:dyDescent="0.25">
      <c r="A591" s="19"/>
      <c r="B591" s="7" t="s">
        <v>37</v>
      </c>
      <c r="C591" s="4">
        <v>1.0874999999999999</v>
      </c>
      <c r="D591" s="4" t="s">
        <v>661</v>
      </c>
      <c r="E591" s="4"/>
      <c r="F591" s="4">
        <f t="shared" si="75"/>
        <v>0</v>
      </c>
      <c r="G591" s="4">
        <f t="shared" si="76"/>
        <v>0</v>
      </c>
      <c r="H591" s="4">
        <f t="shared" si="77"/>
        <v>0</v>
      </c>
    </row>
    <row r="592" spans="1:89" ht="18" customHeight="1" outlineLevel="2" x14ac:dyDescent="0.25">
      <c r="A592" s="19"/>
      <c r="B592" s="7" t="s">
        <v>38</v>
      </c>
      <c r="C592" s="4">
        <v>1.3625</v>
      </c>
      <c r="D592" s="4" t="s">
        <v>661</v>
      </c>
      <c r="E592" s="4"/>
      <c r="F592" s="4">
        <f t="shared" si="75"/>
        <v>0</v>
      </c>
      <c r="G592" s="4">
        <f t="shared" si="76"/>
        <v>0</v>
      </c>
      <c r="H592" s="4">
        <f t="shared" si="77"/>
        <v>0</v>
      </c>
    </row>
    <row r="593" spans="1:89" ht="18" customHeight="1" outlineLevel="2" x14ac:dyDescent="0.25">
      <c r="A593" s="19"/>
      <c r="B593" s="7" t="s">
        <v>39</v>
      </c>
      <c r="C593" s="4">
        <v>1.0125</v>
      </c>
      <c r="D593" s="4" t="s">
        <v>661</v>
      </c>
      <c r="E593" s="4"/>
      <c r="F593" s="4">
        <f t="shared" si="75"/>
        <v>0</v>
      </c>
      <c r="G593" s="4">
        <f t="shared" si="76"/>
        <v>0</v>
      </c>
      <c r="H593" s="4">
        <f t="shared" si="77"/>
        <v>0</v>
      </c>
    </row>
    <row r="594" spans="1:89" ht="18" customHeight="1" outlineLevel="2" x14ac:dyDescent="0.25">
      <c r="A594" s="19"/>
      <c r="B594" s="7" t="s">
        <v>40</v>
      </c>
      <c r="C594" s="4">
        <v>0.88749999999999996</v>
      </c>
      <c r="D594" s="4" t="s">
        <v>661</v>
      </c>
      <c r="E594" s="4"/>
      <c r="F594" s="4">
        <f t="shared" si="75"/>
        <v>0</v>
      </c>
      <c r="G594" s="4">
        <f t="shared" si="76"/>
        <v>0</v>
      </c>
      <c r="H594" s="4">
        <f t="shared" si="77"/>
        <v>0</v>
      </c>
    </row>
    <row r="595" spans="1:89" ht="18" customHeight="1" outlineLevel="2" x14ac:dyDescent="0.25">
      <c r="A595" s="19"/>
      <c r="B595" s="7" t="s">
        <v>41</v>
      </c>
      <c r="C595" s="4">
        <v>0.875</v>
      </c>
      <c r="D595" s="4" t="s">
        <v>661</v>
      </c>
      <c r="E595" s="4"/>
      <c r="F595" s="4">
        <f t="shared" si="75"/>
        <v>0</v>
      </c>
      <c r="G595" s="4">
        <f t="shared" si="76"/>
        <v>0</v>
      </c>
      <c r="H595" s="4">
        <f t="shared" si="77"/>
        <v>0</v>
      </c>
    </row>
    <row r="596" spans="1:89" ht="18" customHeight="1" outlineLevel="2" x14ac:dyDescent="0.25">
      <c r="A596" s="19"/>
      <c r="B596" s="7" t="s">
        <v>42</v>
      </c>
      <c r="C596" s="4">
        <v>1.1000000000000001</v>
      </c>
      <c r="D596" s="4" t="s">
        <v>661</v>
      </c>
      <c r="E596" s="4"/>
      <c r="F596" s="4">
        <f t="shared" si="75"/>
        <v>0</v>
      </c>
      <c r="G596" s="4">
        <f t="shared" si="76"/>
        <v>0</v>
      </c>
      <c r="H596" s="4">
        <f t="shared" si="77"/>
        <v>0</v>
      </c>
    </row>
    <row r="597" spans="1:89" s="29" customFormat="1" ht="18" customHeight="1" outlineLevel="2" x14ac:dyDescent="0.25">
      <c r="A597" s="24"/>
      <c r="B597" s="25" t="s">
        <v>558</v>
      </c>
      <c r="C597" s="26"/>
      <c r="D597" s="26"/>
      <c r="E597" s="26"/>
      <c r="F597" s="26"/>
      <c r="G597" s="26"/>
      <c r="H597" s="26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/>
      <c r="CC597" s="28"/>
      <c r="CD597" s="28"/>
      <c r="CE597" s="28"/>
      <c r="CF597" s="28"/>
      <c r="CG597" s="28"/>
      <c r="CH597" s="28"/>
      <c r="CI597" s="28"/>
      <c r="CJ597" s="28"/>
      <c r="CK597" s="28"/>
    </row>
    <row r="598" spans="1:89" ht="18" customHeight="1" outlineLevel="2" x14ac:dyDescent="0.25">
      <c r="A598" s="19"/>
      <c r="B598" s="7" t="s">
        <v>43</v>
      </c>
      <c r="C598" s="4">
        <v>0.67500000000000004</v>
      </c>
      <c r="D598" s="4" t="s">
        <v>661</v>
      </c>
      <c r="E598" s="4"/>
      <c r="F598" s="4">
        <f t="shared" ref="F598:F608" si="78">IF(A598="X",C598,0)</f>
        <v>0</v>
      </c>
      <c r="G598" s="4">
        <f t="shared" si="76"/>
        <v>0</v>
      </c>
      <c r="H598" s="4">
        <f t="shared" si="77"/>
        <v>0</v>
      </c>
    </row>
    <row r="599" spans="1:89" ht="18" customHeight="1" outlineLevel="2" x14ac:dyDescent="0.25">
      <c r="A599" s="19"/>
      <c r="B599" s="7" t="s">
        <v>44</v>
      </c>
      <c r="C599" s="4">
        <v>0.8</v>
      </c>
      <c r="D599" s="4" t="s">
        <v>661</v>
      </c>
      <c r="E599" s="4"/>
      <c r="F599" s="4">
        <f t="shared" si="78"/>
        <v>0</v>
      </c>
      <c r="G599" s="4">
        <f t="shared" si="76"/>
        <v>0</v>
      </c>
      <c r="H599" s="4">
        <f t="shared" si="77"/>
        <v>0</v>
      </c>
    </row>
    <row r="600" spans="1:89" ht="18" customHeight="1" outlineLevel="2" x14ac:dyDescent="0.25">
      <c r="A600" s="19"/>
      <c r="B600" s="7" t="s">
        <v>45</v>
      </c>
      <c r="C600" s="4">
        <v>0.92500000000000004</v>
      </c>
      <c r="D600" s="4" t="s">
        <v>661</v>
      </c>
      <c r="E600" s="4"/>
      <c r="F600" s="4">
        <f t="shared" si="78"/>
        <v>0</v>
      </c>
      <c r="G600" s="4">
        <f t="shared" si="76"/>
        <v>0</v>
      </c>
      <c r="H600" s="4">
        <f t="shared" si="77"/>
        <v>0</v>
      </c>
    </row>
    <row r="601" spans="1:89" ht="18" customHeight="1" outlineLevel="2" x14ac:dyDescent="0.25">
      <c r="A601" s="19"/>
      <c r="B601" s="7" t="s">
        <v>46</v>
      </c>
      <c r="C601" s="4">
        <v>0.88749999999999996</v>
      </c>
      <c r="D601" s="4" t="s">
        <v>661</v>
      </c>
      <c r="E601" s="4"/>
      <c r="F601" s="4">
        <f t="shared" si="78"/>
        <v>0</v>
      </c>
      <c r="G601" s="4">
        <f t="shared" si="76"/>
        <v>0</v>
      </c>
      <c r="H601" s="4">
        <f t="shared" si="77"/>
        <v>0</v>
      </c>
    </row>
    <row r="602" spans="1:89" ht="18" customHeight="1" outlineLevel="2" x14ac:dyDescent="0.25">
      <c r="A602" s="19"/>
      <c r="B602" s="7" t="s">
        <v>47</v>
      </c>
      <c r="C602" s="4">
        <v>1.1125</v>
      </c>
      <c r="D602" s="4" t="s">
        <v>661</v>
      </c>
      <c r="E602" s="4"/>
      <c r="F602" s="4">
        <f t="shared" si="78"/>
        <v>0</v>
      </c>
      <c r="G602" s="4">
        <f t="shared" si="76"/>
        <v>0</v>
      </c>
      <c r="H602" s="4">
        <f t="shared" si="77"/>
        <v>0</v>
      </c>
    </row>
    <row r="603" spans="1:89" ht="18" customHeight="1" outlineLevel="2" x14ac:dyDescent="0.25">
      <c r="A603" s="19"/>
      <c r="B603" s="7" t="s">
        <v>48</v>
      </c>
      <c r="C603" s="4">
        <v>1.3374999999999999</v>
      </c>
      <c r="D603" s="4" t="s">
        <v>661</v>
      </c>
      <c r="E603" s="4"/>
      <c r="F603" s="4">
        <f t="shared" si="78"/>
        <v>0</v>
      </c>
      <c r="G603" s="4">
        <f t="shared" si="76"/>
        <v>0</v>
      </c>
      <c r="H603" s="4">
        <f t="shared" si="77"/>
        <v>0</v>
      </c>
    </row>
    <row r="604" spans="1:89" ht="18" customHeight="1" outlineLevel="2" x14ac:dyDescent="0.25">
      <c r="A604" s="19"/>
      <c r="B604" s="7" t="s">
        <v>49</v>
      </c>
      <c r="C604" s="4">
        <v>0.91249999999999998</v>
      </c>
      <c r="D604" s="4" t="s">
        <v>661</v>
      </c>
      <c r="E604" s="4"/>
      <c r="F604" s="4">
        <f t="shared" si="78"/>
        <v>0</v>
      </c>
      <c r="G604" s="4">
        <f t="shared" si="76"/>
        <v>0</v>
      </c>
      <c r="H604" s="4">
        <f t="shared" si="77"/>
        <v>0</v>
      </c>
    </row>
    <row r="605" spans="1:89" ht="18" customHeight="1" outlineLevel="2" x14ac:dyDescent="0.25">
      <c r="A605" s="19"/>
      <c r="B605" s="7" t="s">
        <v>50</v>
      </c>
      <c r="C605" s="4">
        <v>0.88749999999999996</v>
      </c>
      <c r="D605" s="4" t="s">
        <v>661</v>
      </c>
      <c r="E605" s="4"/>
      <c r="F605" s="4">
        <f t="shared" si="78"/>
        <v>0</v>
      </c>
      <c r="G605" s="4">
        <f t="shared" si="76"/>
        <v>0</v>
      </c>
      <c r="H605" s="4">
        <f t="shared" si="77"/>
        <v>0</v>
      </c>
    </row>
    <row r="606" spans="1:89" ht="18" customHeight="1" outlineLevel="2" x14ac:dyDescent="0.25">
      <c r="A606" s="19"/>
      <c r="B606" s="7" t="s">
        <v>51</v>
      </c>
      <c r="C606" s="4">
        <v>1.1375</v>
      </c>
      <c r="D606" s="4" t="s">
        <v>661</v>
      </c>
      <c r="E606" s="4"/>
      <c r="F606" s="4">
        <f t="shared" si="78"/>
        <v>0</v>
      </c>
      <c r="G606" s="4">
        <f t="shared" si="76"/>
        <v>0</v>
      </c>
      <c r="H606" s="4">
        <f t="shared" si="77"/>
        <v>0</v>
      </c>
    </row>
    <row r="607" spans="1:89" ht="18" customHeight="1" outlineLevel="2" x14ac:dyDescent="0.25">
      <c r="A607" s="19"/>
      <c r="B607" s="7" t="s">
        <v>52</v>
      </c>
      <c r="C607" s="4">
        <v>1.2375</v>
      </c>
      <c r="D607" s="4" t="s">
        <v>661</v>
      </c>
      <c r="E607" s="4"/>
      <c r="F607" s="4">
        <f t="shared" si="78"/>
        <v>0</v>
      </c>
      <c r="G607" s="4">
        <f t="shared" si="76"/>
        <v>0</v>
      </c>
      <c r="H607" s="4">
        <f t="shared" si="77"/>
        <v>0</v>
      </c>
    </row>
    <row r="608" spans="1:89" ht="18" customHeight="1" outlineLevel="2" x14ac:dyDescent="0.25">
      <c r="A608" s="19"/>
      <c r="B608" s="7" t="s">
        <v>53</v>
      </c>
      <c r="C608" s="4">
        <v>0.91249999999999998</v>
      </c>
      <c r="D608" s="4" t="s">
        <v>661</v>
      </c>
      <c r="E608" s="4"/>
      <c r="F608" s="4">
        <f t="shared" si="78"/>
        <v>0</v>
      </c>
      <c r="G608" s="4">
        <f t="shared" si="76"/>
        <v>0</v>
      </c>
      <c r="H608" s="4">
        <f t="shared" si="77"/>
        <v>0</v>
      </c>
    </row>
    <row r="609" spans="1:89" ht="18" customHeight="1" outlineLevel="1" x14ac:dyDescent="0.25">
      <c r="A609" s="43"/>
      <c r="B609" s="44"/>
      <c r="C609" s="45"/>
      <c r="D609" s="45"/>
      <c r="E609" s="45"/>
      <c r="F609" s="46"/>
      <c r="G609" s="46"/>
      <c r="H609" s="46"/>
    </row>
    <row r="610" spans="1:89" s="29" customFormat="1" ht="18" customHeight="1" outlineLevel="1" x14ac:dyDescent="0.2">
      <c r="A610" s="30" t="s">
        <v>442</v>
      </c>
      <c r="B610" s="30"/>
      <c r="C610" s="31"/>
      <c r="D610" s="31"/>
      <c r="E610" s="31"/>
      <c r="F610" s="31"/>
      <c r="G610" s="31"/>
      <c r="H610" s="31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/>
      <c r="BZ610" s="28"/>
      <c r="CA610" s="28"/>
      <c r="CB610" s="28"/>
      <c r="CC610" s="28"/>
      <c r="CD610" s="28"/>
      <c r="CE610" s="28"/>
      <c r="CF610" s="28"/>
      <c r="CG610" s="28"/>
      <c r="CH610" s="28"/>
      <c r="CI610" s="28"/>
      <c r="CJ610" s="28"/>
      <c r="CK610" s="28"/>
    </row>
    <row r="611" spans="1:89" s="29" customFormat="1" ht="18" customHeight="1" outlineLevel="2" x14ac:dyDescent="0.25">
      <c r="A611" s="24"/>
      <c r="B611" s="25" t="s">
        <v>644</v>
      </c>
      <c r="C611" s="26"/>
      <c r="D611" s="26"/>
      <c r="E611" s="26"/>
      <c r="F611" s="26"/>
      <c r="G611" s="26"/>
      <c r="H611" s="26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  <c r="CE611" s="28"/>
      <c r="CF611" s="28"/>
      <c r="CG611" s="28"/>
      <c r="CH611" s="28"/>
      <c r="CI611" s="28"/>
      <c r="CJ611" s="28"/>
      <c r="CK611" s="28"/>
    </row>
    <row r="612" spans="1:89" ht="18" customHeight="1" outlineLevel="2" x14ac:dyDescent="0.25">
      <c r="A612" s="19"/>
      <c r="B612" s="7" t="s">
        <v>443</v>
      </c>
      <c r="C612" s="4">
        <v>1.1000000000000001</v>
      </c>
      <c r="D612" s="4" t="s">
        <v>661</v>
      </c>
      <c r="E612" s="4"/>
      <c r="F612" s="4">
        <f t="shared" ref="F612:F630" si="79">IF(A612="X",C612,0)</f>
        <v>0</v>
      </c>
      <c r="G612" s="4">
        <f t="shared" ref="G612:G639" si="80">IF(AND(A612="x",D612="x"),1,0)</f>
        <v>0</v>
      </c>
      <c r="H612" s="4">
        <f t="shared" ref="H612:H639" si="81">IF(AND(A612="x",E612="x"),1,0)</f>
        <v>0</v>
      </c>
    </row>
    <row r="613" spans="1:89" ht="18" customHeight="1" outlineLevel="2" x14ac:dyDescent="0.25">
      <c r="A613" s="19"/>
      <c r="B613" s="7" t="s">
        <v>444</v>
      </c>
      <c r="C613" s="4">
        <v>1.0625</v>
      </c>
      <c r="D613" s="4" t="s">
        <v>661</v>
      </c>
      <c r="E613" s="4"/>
      <c r="F613" s="4">
        <f t="shared" si="79"/>
        <v>0</v>
      </c>
      <c r="G613" s="4">
        <f t="shared" si="80"/>
        <v>0</v>
      </c>
      <c r="H613" s="4">
        <f t="shared" si="81"/>
        <v>0</v>
      </c>
    </row>
    <row r="614" spans="1:89" ht="18" customHeight="1" outlineLevel="2" x14ac:dyDescent="0.25">
      <c r="A614" s="19"/>
      <c r="B614" s="7" t="s">
        <v>445</v>
      </c>
      <c r="C614" s="4">
        <v>1.2625</v>
      </c>
      <c r="D614" s="4" t="s">
        <v>661</v>
      </c>
      <c r="E614" s="4"/>
      <c r="F614" s="4">
        <f t="shared" si="79"/>
        <v>0</v>
      </c>
      <c r="G614" s="4">
        <f t="shared" si="80"/>
        <v>0</v>
      </c>
      <c r="H614" s="4">
        <f t="shared" si="81"/>
        <v>0</v>
      </c>
    </row>
    <row r="615" spans="1:89" ht="18" customHeight="1" outlineLevel="2" x14ac:dyDescent="0.25">
      <c r="A615" s="19"/>
      <c r="B615" s="7" t="s">
        <v>446</v>
      </c>
      <c r="C615" s="4">
        <v>1.9125000000000001</v>
      </c>
      <c r="D615" s="4" t="s">
        <v>661</v>
      </c>
      <c r="E615" s="4"/>
      <c r="F615" s="4">
        <f t="shared" si="79"/>
        <v>0</v>
      </c>
      <c r="G615" s="4">
        <f t="shared" si="80"/>
        <v>0</v>
      </c>
      <c r="H615" s="4">
        <f t="shared" si="81"/>
        <v>0</v>
      </c>
    </row>
    <row r="616" spans="1:89" ht="18" customHeight="1" outlineLevel="2" x14ac:dyDescent="0.25">
      <c r="A616" s="19"/>
      <c r="B616" s="7" t="s">
        <v>447</v>
      </c>
      <c r="C616" s="4">
        <v>0.76249999999999996</v>
      </c>
      <c r="D616" s="4" t="s">
        <v>661</v>
      </c>
      <c r="E616" s="4"/>
      <c r="F616" s="4">
        <f t="shared" si="79"/>
        <v>0</v>
      </c>
      <c r="G616" s="4">
        <f t="shared" si="80"/>
        <v>0</v>
      </c>
      <c r="H616" s="4">
        <f t="shared" si="81"/>
        <v>0</v>
      </c>
    </row>
    <row r="617" spans="1:89" ht="18" customHeight="1" outlineLevel="2" x14ac:dyDescent="0.25">
      <c r="A617" s="19"/>
      <c r="B617" s="7" t="s">
        <v>448</v>
      </c>
      <c r="C617" s="4">
        <v>1.1625000000000001</v>
      </c>
      <c r="D617" s="4" t="s">
        <v>661</v>
      </c>
      <c r="E617" s="4"/>
      <c r="F617" s="4">
        <f t="shared" si="79"/>
        <v>0</v>
      </c>
      <c r="G617" s="4">
        <f t="shared" si="80"/>
        <v>0</v>
      </c>
      <c r="H617" s="4">
        <f t="shared" si="81"/>
        <v>0</v>
      </c>
    </row>
    <row r="618" spans="1:89" ht="18" customHeight="1" outlineLevel="2" x14ac:dyDescent="0.25">
      <c r="A618" s="19"/>
      <c r="B618" s="7" t="s">
        <v>449</v>
      </c>
      <c r="C618" s="4">
        <v>1.575</v>
      </c>
      <c r="D618" s="4" t="s">
        <v>661</v>
      </c>
      <c r="E618" s="4"/>
      <c r="F618" s="4">
        <f t="shared" si="79"/>
        <v>0</v>
      </c>
      <c r="G618" s="4">
        <f t="shared" si="80"/>
        <v>0</v>
      </c>
      <c r="H618" s="4">
        <f t="shared" si="81"/>
        <v>0</v>
      </c>
    </row>
    <row r="619" spans="1:89" ht="18" customHeight="1" outlineLevel="2" x14ac:dyDescent="0.25">
      <c r="A619" s="19"/>
      <c r="B619" s="7" t="s">
        <v>450</v>
      </c>
      <c r="C619" s="4">
        <v>1.125</v>
      </c>
      <c r="D619" s="4" t="s">
        <v>661</v>
      </c>
      <c r="E619" s="4"/>
      <c r="F619" s="4">
        <f t="shared" si="79"/>
        <v>0</v>
      </c>
      <c r="G619" s="4">
        <f t="shared" si="80"/>
        <v>0</v>
      </c>
      <c r="H619" s="4">
        <f t="shared" si="81"/>
        <v>0</v>
      </c>
    </row>
    <row r="620" spans="1:89" ht="18" customHeight="1" outlineLevel="2" x14ac:dyDescent="0.25">
      <c r="A620" s="19"/>
      <c r="B620" s="7" t="s">
        <v>451</v>
      </c>
      <c r="C620" s="4">
        <v>0.88749999999999996</v>
      </c>
      <c r="D620" s="4" t="s">
        <v>661</v>
      </c>
      <c r="E620" s="4"/>
      <c r="F620" s="4">
        <f t="shared" si="79"/>
        <v>0</v>
      </c>
      <c r="G620" s="4">
        <f t="shared" si="80"/>
        <v>0</v>
      </c>
      <c r="H620" s="4">
        <f t="shared" si="81"/>
        <v>0</v>
      </c>
    </row>
    <row r="621" spans="1:89" ht="18" customHeight="1" outlineLevel="2" x14ac:dyDescent="0.25">
      <c r="A621" s="19"/>
      <c r="B621" s="7" t="s">
        <v>452</v>
      </c>
      <c r="C621" s="4">
        <v>1.1000000000000001</v>
      </c>
      <c r="D621" s="4" t="s">
        <v>661</v>
      </c>
      <c r="E621" s="4"/>
      <c r="F621" s="4">
        <f t="shared" si="79"/>
        <v>0</v>
      </c>
      <c r="G621" s="4">
        <f t="shared" si="80"/>
        <v>0</v>
      </c>
      <c r="H621" s="4">
        <f t="shared" si="81"/>
        <v>0</v>
      </c>
    </row>
    <row r="622" spans="1:89" ht="18" customHeight="1" outlineLevel="2" x14ac:dyDescent="0.25">
      <c r="A622" s="19"/>
      <c r="B622" s="7" t="s">
        <v>453</v>
      </c>
      <c r="C622" s="4">
        <v>1.4375</v>
      </c>
      <c r="D622" s="4" t="s">
        <v>661</v>
      </c>
      <c r="E622" s="4"/>
      <c r="F622" s="4">
        <f t="shared" si="79"/>
        <v>0</v>
      </c>
      <c r="G622" s="4">
        <f t="shared" si="80"/>
        <v>0</v>
      </c>
      <c r="H622" s="4">
        <f t="shared" si="81"/>
        <v>0</v>
      </c>
    </row>
    <row r="623" spans="1:89" ht="18" customHeight="1" outlineLevel="2" x14ac:dyDescent="0.25">
      <c r="A623" s="19"/>
      <c r="B623" s="7" t="s">
        <v>454</v>
      </c>
      <c r="C623" s="4">
        <v>1.0375000000000001</v>
      </c>
      <c r="D623" s="4" t="s">
        <v>661</v>
      </c>
      <c r="E623" s="4"/>
      <c r="F623" s="4">
        <f t="shared" si="79"/>
        <v>0</v>
      </c>
      <c r="G623" s="4">
        <f t="shared" si="80"/>
        <v>0</v>
      </c>
      <c r="H623" s="4">
        <f t="shared" si="81"/>
        <v>0</v>
      </c>
    </row>
    <row r="624" spans="1:89" ht="18" customHeight="1" outlineLevel="2" x14ac:dyDescent="0.25">
      <c r="A624" s="19"/>
      <c r="B624" s="7" t="s">
        <v>455</v>
      </c>
      <c r="C624" s="4">
        <v>1.0249999999999999</v>
      </c>
      <c r="D624" s="4" t="s">
        <v>661</v>
      </c>
      <c r="E624" s="4"/>
      <c r="F624" s="4">
        <f t="shared" si="79"/>
        <v>0</v>
      </c>
      <c r="G624" s="4">
        <f t="shared" si="80"/>
        <v>0</v>
      </c>
      <c r="H624" s="4">
        <f t="shared" si="81"/>
        <v>0</v>
      </c>
    </row>
    <row r="625" spans="1:89" ht="18" customHeight="1" outlineLevel="2" x14ac:dyDescent="0.25">
      <c r="A625" s="19"/>
      <c r="B625" s="7" t="s">
        <v>456</v>
      </c>
      <c r="C625" s="4">
        <v>1.3374999999999999</v>
      </c>
      <c r="D625" s="4" t="s">
        <v>661</v>
      </c>
      <c r="E625" s="4"/>
      <c r="F625" s="4">
        <f t="shared" si="79"/>
        <v>0</v>
      </c>
      <c r="G625" s="4">
        <f t="shared" si="80"/>
        <v>0</v>
      </c>
      <c r="H625" s="4">
        <f t="shared" si="81"/>
        <v>0</v>
      </c>
    </row>
    <row r="626" spans="1:89" ht="18" customHeight="1" outlineLevel="2" x14ac:dyDescent="0.25">
      <c r="A626" s="19"/>
      <c r="B626" s="7" t="s">
        <v>457</v>
      </c>
      <c r="C626" s="4">
        <v>1.0375000000000001</v>
      </c>
      <c r="D626" s="4" t="s">
        <v>661</v>
      </c>
      <c r="E626" s="4"/>
      <c r="F626" s="4">
        <f t="shared" si="79"/>
        <v>0</v>
      </c>
      <c r="G626" s="4">
        <f t="shared" si="80"/>
        <v>0</v>
      </c>
      <c r="H626" s="4">
        <f t="shared" si="81"/>
        <v>0</v>
      </c>
    </row>
    <row r="627" spans="1:89" ht="18" customHeight="1" outlineLevel="2" x14ac:dyDescent="0.25">
      <c r="A627" s="19"/>
      <c r="B627" s="7" t="s">
        <v>458</v>
      </c>
      <c r="C627" s="4">
        <v>0.71250000000000002</v>
      </c>
      <c r="D627" s="4" t="s">
        <v>661</v>
      </c>
      <c r="E627" s="4"/>
      <c r="F627" s="4">
        <f t="shared" si="79"/>
        <v>0</v>
      </c>
      <c r="G627" s="4">
        <f t="shared" si="80"/>
        <v>0</v>
      </c>
      <c r="H627" s="4">
        <f t="shared" si="81"/>
        <v>0</v>
      </c>
    </row>
    <row r="628" spans="1:89" ht="18" customHeight="1" outlineLevel="2" x14ac:dyDescent="0.25">
      <c r="A628" s="19"/>
      <c r="B628" s="7" t="s">
        <v>459</v>
      </c>
      <c r="C628" s="4">
        <v>0.9</v>
      </c>
      <c r="D628" s="4" t="s">
        <v>661</v>
      </c>
      <c r="E628" s="4"/>
      <c r="F628" s="4">
        <f t="shared" si="79"/>
        <v>0</v>
      </c>
      <c r="G628" s="4">
        <f t="shared" si="80"/>
        <v>0</v>
      </c>
      <c r="H628" s="4">
        <f t="shared" si="81"/>
        <v>0</v>
      </c>
    </row>
    <row r="629" spans="1:89" ht="18" customHeight="1" outlineLevel="2" x14ac:dyDescent="0.25">
      <c r="A629" s="19"/>
      <c r="B629" s="7" t="s">
        <v>460</v>
      </c>
      <c r="C629" s="4">
        <v>0.92500000000000004</v>
      </c>
      <c r="D629" s="4" t="s">
        <v>661</v>
      </c>
      <c r="E629" s="4"/>
      <c r="F629" s="4">
        <f t="shared" si="79"/>
        <v>0</v>
      </c>
      <c r="G629" s="4">
        <f t="shared" si="80"/>
        <v>0</v>
      </c>
      <c r="H629" s="4">
        <f t="shared" si="81"/>
        <v>0</v>
      </c>
    </row>
    <row r="630" spans="1:89" ht="18" customHeight="1" outlineLevel="2" x14ac:dyDescent="0.25">
      <c r="A630" s="19"/>
      <c r="B630" s="7" t="s">
        <v>461</v>
      </c>
      <c r="C630" s="4">
        <v>0.75</v>
      </c>
      <c r="D630" s="4" t="s">
        <v>661</v>
      </c>
      <c r="E630" s="4"/>
      <c r="F630" s="4">
        <f t="shared" si="79"/>
        <v>0</v>
      </c>
      <c r="G630" s="4">
        <f t="shared" si="80"/>
        <v>0</v>
      </c>
      <c r="H630" s="4">
        <f t="shared" si="81"/>
        <v>0</v>
      </c>
    </row>
    <row r="631" spans="1:89" s="29" customFormat="1" ht="18" customHeight="1" outlineLevel="2" x14ac:dyDescent="0.25">
      <c r="A631" s="24"/>
      <c r="B631" s="25" t="s">
        <v>645</v>
      </c>
      <c r="C631" s="26"/>
      <c r="D631" s="26"/>
      <c r="E631" s="26"/>
      <c r="F631" s="26"/>
      <c r="G631" s="26"/>
      <c r="H631" s="26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  <c r="CE631" s="28"/>
      <c r="CF631" s="28"/>
      <c r="CG631" s="28"/>
      <c r="CH631" s="28"/>
      <c r="CI631" s="28"/>
      <c r="CJ631" s="28"/>
      <c r="CK631" s="28"/>
    </row>
    <row r="632" spans="1:89" ht="18" customHeight="1" outlineLevel="2" x14ac:dyDescent="0.25">
      <c r="A632" s="19"/>
      <c r="B632" s="7" t="s">
        <v>462</v>
      </c>
      <c r="C632" s="4">
        <v>0.77500000000000002</v>
      </c>
      <c r="D632" s="4" t="s">
        <v>661</v>
      </c>
      <c r="E632" s="4"/>
      <c r="F632" s="4">
        <f t="shared" ref="F632:F637" si="82">IF(A632="X",C632,0)</f>
        <v>0</v>
      </c>
      <c r="G632" s="4">
        <f t="shared" si="80"/>
        <v>0</v>
      </c>
      <c r="H632" s="4">
        <f t="shared" si="81"/>
        <v>0</v>
      </c>
    </row>
    <row r="633" spans="1:89" ht="18" customHeight="1" outlineLevel="2" x14ac:dyDescent="0.25">
      <c r="A633" s="19"/>
      <c r="B633" s="7" t="s">
        <v>463</v>
      </c>
      <c r="C633" s="4">
        <v>1.25</v>
      </c>
      <c r="D633" s="4" t="s">
        <v>661</v>
      </c>
      <c r="E633" s="4"/>
      <c r="F633" s="4">
        <f t="shared" si="82"/>
        <v>0</v>
      </c>
      <c r="G633" s="4">
        <f t="shared" si="80"/>
        <v>0</v>
      </c>
      <c r="H633" s="4">
        <f t="shared" si="81"/>
        <v>0</v>
      </c>
    </row>
    <row r="634" spans="1:89" ht="18" customHeight="1" outlineLevel="2" x14ac:dyDescent="0.25">
      <c r="A634" s="19"/>
      <c r="B634" s="7" t="s">
        <v>464</v>
      </c>
      <c r="C634" s="4">
        <v>0.82499999999999996</v>
      </c>
      <c r="D634" s="4" t="s">
        <v>661</v>
      </c>
      <c r="E634" s="4"/>
      <c r="F634" s="4">
        <f t="shared" si="82"/>
        <v>0</v>
      </c>
      <c r="G634" s="4">
        <f t="shared" si="80"/>
        <v>0</v>
      </c>
      <c r="H634" s="4">
        <f t="shared" si="81"/>
        <v>0</v>
      </c>
    </row>
    <row r="635" spans="1:89" ht="18" customHeight="1" outlineLevel="2" x14ac:dyDescent="0.25">
      <c r="A635" s="19"/>
      <c r="B635" s="7" t="s">
        <v>465</v>
      </c>
      <c r="C635" s="4">
        <v>0.86250000000000004</v>
      </c>
      <c r="D635" s="4" t="s">
        <v>661</v>
      </c>
      <c r="E635" s="4"/>
      <c r="F635" s="4">
        <f t="shared" si="82"/>
        <v>0</v>
      </c>
      <c r="G635" s="4">
        <f t="shared" si="80"/>
        <v>0</v>
      </c>
      <c r="H635" s="4">
        <f t="shared" si="81"/>
        <v>0</v>
      </c>
    </row>
    <row r="636" spans="1:89" ht="18" customHeight="1" outlineLevel="2" x14ac:dyDescent="0.25">
      <c r="A636" s="19"/>
      <c r="B636" s="7" t="s">
        <v>466</v>
      </c>
      <c r="C636" s="4">
        <v>1.25</v>
      </c>
      <c r="D636" s="4" t="s">
        <v>661</v>
      </c>
      <c r="E636" s="4"/>
      <c r="F636" s="4">
        <f t="shared" si="82"/>
        <v>0</v>
      </c>
      <c r="G636" s="4">
        <f t="shared" si="80"/>
        <v>0</v>
      </c>
      <c r="H636" s="4">
        <f t="shared" si="81"/>
        <v>0</v>
      </c>
    </row>
    <row r="637" spans="1:89" ht="18" customHeight="1" outlineLevel="2" x14ac:dyDescent="0.25">
      <c r="A637" s="19"/>
      <c r="B637" s="7" t="s">
        <v>467</v>
      </c>
      <c r="C637" s="4">
        <v>1.7</v>
      </c>
      <c r="D637" s="4" t="s">
        <v>661</v>
      </c>
      <c r="E637" s="4"/>
      <c r="F637" s="4">
        <f t="shared" si="82"/>
        <v>0</v>
      </c>
      <c r="G637" s="4">
        <f t="shared" si="80"/>
        <v>0</v>
      </c>
      <c r="H637" s="4">
        <f t="shared" si="81"/>
        <v>0</v>
      </c>
    </row>
    <row r="638" spans="1:89" s="29" customFormat="1" ht="18" customHeight="1" outlineLevel="2" x14ac:dyDescent="0.25">
      <c r="A638" s="24"/>
      <c r="B638" s="25" t="s">
        <v>646</v>
      </c>
      <c r="C638" s="26"/>
      <c r="D638" s="26"/>
      <c r="E638" s="26"/>
      <c r="F638" s="26"/>
      <c r="G638" s="26"/>
      <c r="H638" s="26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  <c r="CE638" s="28"/>
      <c r="CF638" s="28"/>
      <c r="CG638" s="28"/>
      <c r="CH638" s="28"/>
      <c r="CI638" s="28"/>
      <c r="CJ638" s="28"/>
      <c r="CK638" s="28"/>
    </row>
    <row r="639" spans="1:89" ht="18" customHeight="1" outlineLevel="2" x14ac:dyDescent="0.25">
      <c r="A639" s="19"/>
      <c r="B639" s="7" t="s">
        <v>468</v>
      </c>
      <c r="C639" s="4">
        <v>2.1749999999999998</v>
      </c>
      <c r="D639" s="4" t="s">
        <v>661</v>
      </c>
      <c r="E639" s="4"/>
      <c r="F639" s="4">
        <f>IF(A639="X",C639,0)</f>
        <v>0</v>
      </c>
      <c r="G639" s="4">
        <f t="shared" si="80"/>
        <v>0</v>
      </c>
      <c r="H639" s="4">
        <f t="shared" si="81"/>
        <v>0</v>
      </c>
    </row>
    <row r="640" spans="1:89" ht="18" customHeight="1" outlineLevel="1" x14ac:dyDescent="0.25">
      <c r="A640" s="43"/>
      <c r="B640" s="44"/>
      <c r="C640" s="45"/>
      <c r="D640" s="27"/>
      <c r="E640" s="45"/>
      <c r="F640" s="46"/>
      <c r="G640" s="46"/>
      <c r="H640" s="46"/>
    </row>
    <row r="641" spans="1:89" s="29" customFormat="1" ht="18" customHeight="1" outlineLevel="1" x14ac:dyDescent="0.2">
      <c r="A641" s="30" t="s">
        <v>976</v>
      </c>
      <c r="B641" s="30"/>
      <c r="C641" s="32"/>
      <c r="D641" s="32"/>
      <c r="E641" s="32"/>
      <c r="F641" s="32"/>
      <c r="G641" s="32"/>
      <c r="H641" s="32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/>
      <c r="BX641" s="28"/>
      <c r="BY641" s="28"/>
      <c r="BZ641" s="28"/>
      <c r="CA641" s="28"/>
      <c r="CB641" s="28"/>
      <c r="CC641" s="28"/>
      <c r="CD641" s="28"/>
      <c r="CE641" s="28"/>
      <c r="CF641" s="28"/>
      <c r="CG641" s="28"/>
      <c r="CH641" s="28"/>
      <c r="CI641" s="28"/>
      <c r="CJ641" s="28"/>
      <c r="CK641" s="28"/>
    </row>
    <row r="642" spans="1:89" s="29" customFormat="1" ht="18" customHeight="1" outlineLevel="2" x14ac:dyDescent="0.25">
      <c r="A642" s="24"/>
      <c r="B642" s="25" t="s">
        <v>975</v>
      </c>
      <c r="C642" s="26"/>
      <c r="D642" s="26"/>
      <c r="E642" s="26"/>
      <c r="F642" s="26"/>
      <c r="G642" s="26"/>
      <c r="H642" s="26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/>
      <c r="BX642" s="28"/>
      <c r="BY642" s="28"/>
      <c r="BZ642" s="28"/>
      <c r="CA642" s="28"/>
      <c r="CB642" s="28"/>
      <c r="CC642" s="28"/>
      <c r="CD642" s="28"/>
      <c r="CE642" s="28"/>
      <c r="CF642" s="28"/>
      <c r="CG642" s="28"/>
      <c r="CH642" s="28"/>
      <c r="CI642" s="28"/>
      <c r="CJ642" s="28"/>
      <c r="CK642" s="28"/>
    </row>
    <row r="643" spans="1:89" ht="18" customHeight="1" outlineLevel="2" x14ac:dyDescent="0.25">
      <c r="A643" s="19"/>
      <c r="B643" s="7" t="s">
        <v>958</v>
      </c>
      <c r="C643" s="4">
        <v>0.7</v>
      </c>
      <c r="D643" s="4" t="s">
        <v>661</v>
      </c>
      <c r="E643" s="4"/>
      <c r="F643" s="4">
        <f t="shared" ref="F643:F645" si="83">IF(A643="X",C643,0)</f>
        <v>0</v>
      </c>
      <c r="G643" s="4">
        <f t="shared" ref="G643:G645" si="84">IF(AND(A643="x",D643="x"),1,0)</f>
        <v>0</v>
      </c>
      <c r="H643" s="4">
        <f t="shared" ref="H643:H645" si="85">IF(AND(A643="x",E643="x"),1,0)</f>
        <v>0</v>
      </c>
    </row>
    <row r="644" spans="1:89" ht="18" customHeight="1" outlineLevel="2" x14ac:dyDescent="0.25">
      <c r="A644" s="19"/>
      <c r="B644" s="7" t="s">
        <v>959</v>
      </c>
      <c r="C644" s="4">
        <v>0.7</v>
      </c>
      <c r="D644" s="4" t="s">
        <v>661</v>
      </c>
      <c r="E644" s="4"/>
      <c r="F644" s="4">
        <f t="shared" si="83"/>
        <v>0</v>
      </c>
      <c r="G644" s="4">
        <f t="shared" si="84"/>
        <v>0</v>
      </c>
      <c r="H644" s="4">
        <f t="shared" si="85"/>
        <v>0</v>
      </c>
    </row>
    <row r="645" spans="1:89" ht="18" customHeight="1" outlineLevel="2" x14ac:dyDescent="0.25">
      <c r="A645" s="19"/>
      <c r="B645" s="7" t="s">
        <v>960</v>
      </c>
      <c r="C645" s="4">
        <v>0.7</v>
      </c>
      <c r="D645" s="4" t="s">
        <v>661</v>
      </c>
      <c r="E645" s="4"/>
      <c r="F645" s="4">
        <f t="shared" si="83"/>
        <v>0</v>
      </c>
      <c r="G645" s="4">
        <f t="shared" si="84"/>
        <v>0</v>
      </c>
      <c r="H645" s="4">
        <f t="shared" si="85"/>
        <v>0</v>
      </c>
    </row>
    <row r="646" spans="1:89" ht="18" customHeight="1" outlineLevel="1" x14ac:dyDescent="0.25">
      <c r="A646" s="43"/>
      <c r="B646" s="44"/>
      <c r="C646" s="45"/>
      <c r="D646" s="27"/>
      <c r="E646" s="45"/>
      <c r="F646" s="46"/>
      <c r="G646" s="46"/>
      <c r="H646" s="46"/>
    </row>
    <row r="647" spans="1:89" s="29" customFormat="1" ht="18" customHeight="1" outlineLevel="1" x14ac:dyDescent="0.2">
      <c r="A647" s="30" t="s">
        <v>977</v>
      </c>
      <c r="B647" s="30"/>
      <c r="C647" s="32"/>
      <c r="D647" s="32"/>
      <c r="E647" s="32"/>
      <c r="F647" s="32"/>
      <c r="G647" s="32"/>
      <c r="H647" s="32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  <c r="CE647" s="28"/>
      <c r="CF647" s="28"/>
      <c r="CG647" s="28"/>
      <c r="CH647" s="28"/>
      <c r="CI647" s="28"/>
      <c r="CJ647" s="28"/>
      <c r="CK647" s="28"/>
    </row>
    <row r="648" spans="1:89" s="29" customFormat="1" ht="18" customHeight="1" outlineLevel="2" x14ac:dyDescent="0.25">
      <c r="A648" s="24"/>
      <c r="B648" s="25" t="s">
        <v>978</v>
      </c>
      <c r="C648" s="26"/>
      <c r="D648" s="26"/>
      <c r="E648" s="26"/>
      <c r="F648" s="26"/>
      <c r="G648" s="26"/>
      <c r="H648" s="26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/>
      <c r="BX648" s="28"/>
      <c r="BY648" s="28"/>
      <c r="BZ648" s="28"/>
      <c r="CA648" s="28"/>
      <c r="CB648" s="28"/>
      <c r="CC648" s="28"/>
      <c r="CD648" s="28"/>
      <c r="CE648" s="28"/>
      <c r="CF648" s="28"/>
      <c r="CG648" s="28"/>
      <c r="CH648" s="28"/>
      <c r="CI648" s="28"/>
      <c r="CJ648" s="28"/>
      <c r="CK648" s="28"/>
    </row>
    <row r="649" spans="1:89" ht="18" customHeight="1" outlineLevel="2" x14ac:dyDescent="0.25">
      <c r="A649" s="19"/>
      <c r="B649" s="7" t="s">
        <v>961</v>
      </c>
      <c r="C649" s="4">
        <v>1</v>
      </c>
      <c r="D649" s="4" t="s">
        <v>661</v>
      </c>
      <c r="E649" s="4"/>
      <c r="F649" s="4">
        <f t="shared" ref="F649:F653" si="86">IF(A649="X",C649,0)</f>
        <v>0</v>
      </c>
      <c r="G649" s="4">
        <f t="shared" ref="G649:G653" si="87">IF(AND(A649="x",D649="x"),1,0)</f>
        <v>0</v>
      </c>
      <c r="H649" s="4">
        <f t="shared" ref="H649:H653" si="88">IF(AND(A649="x",E649="x"),1,0)</f>
        <v>0</v>
      </c>
    </row>
    <row r="650" spans="1:89" ht="18" customHeight="1" outlineLevel="2" x14ac:dyDescent="0.25">
      <c r="A650" s="19"/>
      <c r="B650" s="7" t="s">
        <v>962</v>
      </c>
      <c r="C650" s="4">
        <v>0.8</v>
      </c>
      <c r="D650" s="4" t="s">
        <v>661</v>
      </c>
      <c r="E650" s="4"/>
      <c r="F650" s="4">
        <f t="shared" si="86"/>
        <v>0</v>
      </c>
      <c r="G650" s="4">
        <f t="shared" si="87"/>
        <v>0</v>
      </c>
      <c r="H650" s="4">
        <f t="shared" si="88"/>
        <v>0</v>
      </c>
    </row>
    <row r="651" spans="1:89" ht="18" customHeight="1" outlineLevel="2" x14ac:dyDescent="0.25">
      <c r="A651" s="19"/>
      <c r="B651" s="7" t="s">
        <v>963</v>
      </c>
      <c r="C651" s="4">
        <v>0.7</v>
      </c>
      <c r="D651" s="4" t="s">
        <v>661</v>
      </c>
      <c r="E651" s="4"/>
      <c r="F651" s="4">
        <f t="shared" si="86"/>
        <v>0</v>
      </c>
      <c r="G651" s="4">
        <f t="shared" si="87"/>
        <v>0</v>
      </c>
      <c r="H651" s="4">
        <f t="shared" si="88"/>
        <v>0</v>
      </c>
    </row>
    <row r="652" spans="1:89" ht="18" customHeight="1" outlineLevel="2" x14ac:dyDescent="0.25">
      <c r="A652" s="19"/>
      <c r="B652" s="7" t="s">
        <v>964</v>
      </c>
      <c r="C652" s="4">
        <v>0.7</v>
      </c>
      <c r="D652" s="4" t="s">
        <v>661</v>
      </c>
      <c r="E652" s="4"/>
      <c r="F652" s="4">
        <f t="shared" si="86"/>
        <v>0</v>
      </c>
      <c r="G652" s="4">
        <f t="shared" si="87"/>
        <v>0</v>
      </c>
      <c r="H652" s="4">
        <f t="shared" si="88"/>
        <v>0</v>
      </c>
    </row>
    <row r="653" spans="1:89" ht="18" customHeight="1" outlineLevel="2" x14ac:dyDescent="0.25">
      <c r="A653" s="19"/>
      <c r="B653" s="7" t="s">
        <v>965</v>
      </c>
      <c r="C653" s="4">
        <v>0.7</v>
      </c>
      <c r="D653" s="4" t="s">
        <v>661</v>
      </c>
      <c r="E653" s="4"/>
      <c r="F653" s="4">
        <f t="shared" si="86"/>
        <v>0</v>
      </c>
      <c r="G653" s="4">
        <f t="shared" si="87"/>
        <v>0</v>
      </c>
      <c r="H653" s="4">
        <f t="shared" si="88"/>
        <v>0</v>
      </c>
    </row>
    <row r="654" spans="1:89" ht="18" customHeight="1" outlineLevel="2" x14ac:dyDescent="0.25">
      <c r="A654" s="19"/>
      <c r="B654" s="7" t="s">
        <v>966</v>
      </c>
      <c r="C654" s="4">
        <v>0.7</v>
      </c>
      <c r="D654" s="4" t="s">
        <v>661</v>
      </c>
      <c r="E654" s="4"/>
      <c r="F654" s="4">
        <f t="shared" ref="F654:F659" si="89">IF(A654="X",C654,0)</f>
        <v>0</v>
      </c>
      <c r="G654" s="4">
        <f t="shared" ref="G654:G659" si="90">IF(AND(A654="x",D654="x"),1,0)</f>
        <v>0</v>
      </c>
      <c r="H654" s="4">
        <f t="shared" ref="H654:H659" si="91">IF(AND(A654="x",E654="x"),1,0)</f>
        <v>0</v>
      </c>
    </row>
    <row r="655" spans="1:89" ht="18" customHeight="1" outlineLevel="2" x14ac:dyDescent="0.25">
      <c r="A655" s="19"/>
      <c r="B655" s="7" t="s">
        <v>967</v>
      </c>
      <c r="C655" s="4">
        <v>0.8</v>
      </c>
      <c r="D655" s="4" t="s">
        <v>661</v>
      </c>
      <c r="E655" s="4"/>
      <c r="F655" s="4">
        <f t="shared" si="89"/>
        <v>0</v>
      </c>
      <c r="G655" s="4">
        <f t="shared" si="90"/>
        <v>0</v>
      </c>
      <c r="H655" s="4">
        <f t="shared" si="91"/>
        <v>0</v>
      </c>
    </row>
    <row r="656" spans="1:89" ht="18" customHeight="1" outlineLevel="2" x14ac:dyDescent="0.25">
      <c r="A656" s="19"/>
      <c r="B656" s="7" t="s">
        <v>968</v>
      </c>
      <c r="C656" s="4"/>
      <c r="D656" s="4" t="s">
        <v>661</v>
      </c>
      <c r="E656" s="4"/>
      <c r="F656" s="4"/>
      <c r="G656" s="4"/>
      <c r="H656" s="4"/>
    </row>
    <row r="657" spans="1:89" ht="18" customHeight="1" outlineLevel="2" x14ac:dyDescent="0.25">
      <c r="A657" s="19"/>
      <c r="B657" s="7" t="s">
        <v>969</v>
      </c>
      <c r="C657" s="4"/>
      <c r="D657" s="4" t="s">
        <v>661</v>
      </c>
      <c r="E657" s="4"/>
      <c r="F657" s="4"/>
      <c r="G657" s="4"/>
      <c r="H657" s="4"/>
    </row>
    <row r="658" spans="1:89" ht="18" customHeight="1" outlineLevel="2" x14ac:dyDescent="0.25">
      <c r="A658" s="19"/>
      <c r="B658" s="7" t="s">
        <v>970</v>
      </c>
      <c r="C658" s="4">
        <v>0.8</v>
      </c>
      <c r="D658" s="4" t="s">
        <v>661</v>
      </c>
      <c r="E658" s="4"/>
      <c r="F658" s="4"/>
      <c r="G658" s="4"/>
      <c r="H658" s="4"/>
    </row>
    <row r="659" spans="1:89" ht="18" customHeight="1" outlineLevel="2" x14ac:dyDescent="0.25">
      <c r="A659" s="19"/>
      <c r="B659" s="7" t="s">
        <v>971</v>
      </c>
      <c r="C659" s="4">
        <v>0.7</v>
      </c>
      <c r="D659" s="4" t="s">
        <v>661</v>
      </c>
      <c r="E659" s="4"/>
      <c r="F659" s="4">
        <f>IF(A659="X",C656,0)</f>
        <v>0</v>
      </c>
      <c r="G659" s="4">
        <f>IF(AND(A659="x",D656="x"),1,0)</f>
        <v>0</v>
      </c>
      <c r="H659" s="4">
        <f t="shared" ref="H659:H662" si="92">IF(AND(A659="x",E659="x"),1,0)</f>
        <v>0</v>
      </c>
    </row>
    <row r="660" spans="1:89" ht="18" customHeight="1" outlineLevel="2" x14ac:dyDescent="0.25">
      <c r="A660" s="19"/>
      <c r="B660" s="7" t="s">
        <v>972</v>
      </c>
      <c r="C660" s="4">
        <v>0.8</v>
      </c>
      <c r="D660" s="4" t="s">
        <v>661</v>
      </c>
      <c r="E660" s="4"/>
      <c r="F660" s="4">
        <f t="shared" ref="F660:F662" si="93">IF(A660="X",C660,0)</f>
        <v>0</v>
      </c>
      <c r="G660" s="4">
        <f t="shared" ref="G660:G662" si="94">IF(AND(A660="x",D660="x"),1,0)</f>
        <v>0</v>
      </c>
      <c r="H660" s="4">
        <f t="shared" si="92"/>
        <v>0</v>
      </c>
    </row>
    <row r="661" spans="1:89" ht="18" customHeight="1" outlineLevel="2" x14ac:dyDescent="0.25">
      <c r="A661" s="19"/>
      <c r="B661" s="7" t="s">
        <v>973</v>
      </c>
      <c r="C661" s="4">
        <v>1</v>
      </c>
      <c r="D661" s="4" t="s">
        <v>661</v>
      </c>
      <c r="E661" s="4"/>
      <c r="F661" s="4">
        <f t="shared" si="93"/>
        <v>0</v>
      </c>
      <c r="G661" s="4">
        <f t="shared" si="94"/>
        <v>0</v>
      </c>
      <c r="H661" s="4">
        <f t="shared" si="92"/>
        <v>0</v>
      </c>
    </row>
    <row r="662" spans="1:89" ht="18" customHeight="1" outlineLevel="2" x14ac:dyDescent="0.25">
      <c r="A662" s="19"/>
      <c r="B662" s="7" t="s">
        <v>974</v>
      </c>
      <c r="C662" s="4">
        <v>0.9</v>
      </c>
      <c r="D662" s="4" t="s">
        <v>661</v>
      </c>
      <c r="E662" s="4"/>
      <c r="F662" s="4">
        <f t="shared" si="93"/>
        <v>0</v>
      </c>
      <c r="G662" s="4">
        <f t="shared" si="94"/>
        <v>0</v>
      </c>
      <c r="H662" s="4">
        <f t="shared" si="92"/>
        <v>0</v>
      </c>
    </row>
    <row r="663" spans="1:89" ht="18" customHeight="1" outlineLevel="1" x14ac:dyDescent="0.25">
      <c r="A663" s="43"/>
      <c r="B663" s="44"/>
      <c r="C663" s="45"/>
      <c r="D663" s="27"/>
      <c r="E663" s="45"/>
      <c r="F663" s="46"/>
      <c r="G663" s="46"/>
      <c r="H663" s="46"/>
    </row>
    <row r="664" spans="1:89" s="29" customFormat="1" ht="18" customHeight="1" outlineLevel="1" x14ac:dyDescent="0.2">
      <c r="A664" s="30" t="s">
        <v>545</v>
      </c>
      <c r="B664" s="30"/>
      <c r="C664" s="32"/>
      <c r="D664" s="32"/>
      <c r="E664" s="32"/>
      <c r="F664" s="32"/>
      <c r="G664" s="32"/>
      <c r="H664" s="32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  <c r="BS664" s="28"/>
      <c r="BT664" s="28"/>
      <c r="BU664" s="28"/>
      <c r="BV664" s="28"/>
      <c r="BW664" s="28"/>
      <c r="BX664" s="28"/>
      <c r="BY664" s="28"/>
      <c r="BZ664" s="28"/>
      <c r="CA664" s="28"/>
      <c r="CB664" s="28"/>
      <c r="CC664" s="28"/>
      <c r="CD664" s="28"/>
      <c r="CE664" s="28"/>
      <c r="CF664" s="28"/>
      <c r="CG664" s="28"/>
      <c r="CH664" s="28"/>
      <c r="CI664" s="28"/>
      <c r="CJ664" s="28"/>
      <c r="CK664" s="28"/>
    </row>
    <row r="665" spans="1:89" s="29" customFormat="1" ht="18" customHeight="1" outlineLevel="2" x14ac:dyDescent="0.25">
      <c r="A665" s="24"/>
      <c r="B665" s="25" t="s">
        <v>929</v>
      </c>
      <c r="C665" s="26"/>
      <c r="D665" s="26"/>
      <c r="E665" s="26"/>
      <c r="F665" s="26"/>
      <c r="G665" s="26"/>
      <c r="H665" s="26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  <c r="BS665" s="28"/>
      <c r="BT665" s="28"/>
      <c r="BU665" s="28"/>
      <c r="BV665" s="28"/>
      <c r="BW665" s="28"/>
      <c r="BX665" s="28"/>
      <c r="BY665" s="28"/>
      <c r="BZ665" s="28"/>
      <c r="CA665" s="28"/>
      <c r="CB665" s="28"/>
      <c r="CC665" s="28"/>
      <c r="CD665" s="28"/>
      <c r="CE665" s="28"/>
      <c r="CF665" s="28"/>
      <c r="CG665" s="28"/>
      <c r="CH665" s="28"/>
      <c r="CI665" s="28"/>
      <c r="CJ665" s="28"/>
      <c r="CK665" s="28"/>
    </row>
    <row r="666" spans="1:89" ht="18" customHeight="1" outlineLevel="2" x14ac:dyDescent="0.25">
      <c r="A666" s="19"/>
      <c r="B666" s="8" t="s">
        <v>546</v>
      </c>
      <c r="C666" s="4">
        <v>1.2749999999999999</v>
      </c>
      <c r="D666" s="4" t="s">
        <v>661</v>
      </c>
      <c r="E666" s="4"/>
      <c r="F666" s="4">
        <f t="shared" ref="F666:F673" si="95">IF(A666="X",C666,0)</f>
        <v>0</v>
      </c>
      <c r="G666" s="4">
        <f t="shared" ref="G666:G673" si="96">IF(AND(A666="x",D666="x"),1,0)</f>
        <v>0</v>
      </c>
      <c r="H666" s="4">
        <f t="shared" ref="H666:H677" si="97">IF(AND(A666="x",E666="x"),1,0)</f>
        <v>0</v>
      </c>
    </row>
    <row r="667" spans="1:89" ht="18" customHeight="1" outlineLevel="2" x14ac:dyDescent="0.25">
      <c r="A667" s="19"/>
      <c r="B667" s="8" t="s">
        <v>547</v>
      </c>
      <c r="C667" s="4">
        <v>1.4750000000000001</v>
      </c>
      <c r="D667" s="4" t="s">
        <v>661</v>
      </c>
      <c r="E667" s="4"/>
      <c r="F667" s="4">
        <f t="shared" si="95"/>
        <v>0</v>
      </c>
      <c r="G667" s="4">
        <f t="shared" si="96"/>
        <v>0</v>
      </c>
      <c r="H667" s="4">
        <f t="shared" si="97"/>
        <v>0</v>
      </c>
    </row>
    <row r="668" spans="1:89" ht="18" customHeight="1" outlineLevel="2" x14ac:dyDescent="0.25">
      <c r="A668" s="19"/>
      <c r="B668" s="8" t="s">
        <v>548</v>
      </c>
      <c r="C668" s="4">
        <v>1.825</v>
      </c>
      <c r="D668" s="4" t="s">
        <v>661</v>
      </c>
      <c r="E668" s="4"/>
      <c r="F668" s="4">
        <f t="shared" si="95"/>
        <v>0</v>
      </c>
      <c r="G668" s="4">
        <f t="shared" si="96"/>
        <v>0</v>
      </c>
      <c r="H668" s="4">
        <f t="shared" si="97"/>
        <v>0</v>
      </c>
    </row>
    <row r="669" spans="1:89" ht="18" customHeight="1" outlineLevel="2" x14ac:dyDescent="0.25">
      <c r="A669" s="19"/>
      <c r="B669" s="8" t="s">
        <v>549</v>
      </c>
      <c r="C669" s="4">
        <v>1.7250000000000001</v>
      </c>
      <c r="D669" s="4" t="s">
        <v>661</v>
      </c>
      <c r="E669" s="4"/>
      <c r="F669" s="4">
        <f t="shared" si="95"/>
        <v>0</v>
      </c>
      <c r="G669" s="4">
        <f t="shared" si="96"/>
        <v>0</v>
      </c>
      <c r="H669" s="4">
        <f t="shared" si="97"/>
        <v>0</v>
      </c>
    </row>
    <row r="670" spans="1:89" ht="18" customHeight="1" outlineLevel="2" x14ac:dyDescent="0.25">
      <c r="A670" s="19"/>
      <c r="B670" s="8" t="s">
        <v>550</v>
      </c>
      <c r="C670" s="4">
        <v>1.325</v>
      </c>
      <c r="D670" s="4" t="s">
        <v>661</v>
      </c>
      <c r="E670" s="4"/>
      <c r="F670" s="4">
        <f t="shared" si="95"/>
        <v>0</v>
      </c>
      <c r="G670" s="4">
        <f t="shared" si="96"/>
        <v>0</v>
      </c>
      <c r="H670" s="4">
        <f t="shared" si="97"/>
        <v>0</v>
      </c>
    </row>
    <row r="671" spans="1:89" s="29" customFormat="1" ht="18" customHeight="1" outlineLevel="2" x14ac:dyDescent="0.25">
      <c r="A671" s="24"/>
      <c r="B671" s="25" t="s">
        <v>930</v>
      </c>
      <c r="C671" s="26"/>
      <c r="D671" s="26"/>
      <c r="E671" s="26"/>
      <c r="F671" s="26"/>
      <c r="G671" s="26"/>
      <c r="H671" s="26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  <c r="BO671" s="28"/>
      <c r="BP671" s="28"/>
      <c r="BQ671" s="28"/>
      <c r="BR671" s="28"/>
      <c r="BS671" s="28"/>
      <c r="BT671" s="28"/>
      <c r="BU671" s="28"/>
      <c r="BV671" s="28"/>
      <c r="BW671" s="28"/>
      <c r="BX671" s="28"/>
      <c r="BY671" s="28"/>
      <c r="BZ671" s="28"/>
      <c r="CA671" s="28"/>
      <c r="CB671" s="28"/>
      <c r="CC671" s="28"/>
      <c r="CD671" s="28"/>
      <c r="CE671" s="28"/>
      <c r="CF671" s="28"/>
      <c r="CG671" s="28"/>
      <c r="CH671" s="28"/>
      <c r="CI671" s="28"/>
      <c r="CJ671" s="28"/>
      <c r="CK671" s="28"/>
    </row>
    <row r="672" spans="1:89" ht="18" customHeight="1" outlineLevel="2" x14ac:dyDescent="0.25">
      <c r="A672" s="19"/>
      <c r="B672" s="8" t="s">
        <v>551</v>
      </c>
      <c r="C672" s="4">
        <v>1.5625</v>
      </c>
      <c r="D672" s="4" t="s">
        <v>661</v>
      </c>
      <c r="E672" s="4"/>
      <c r="F672" s="4">
        <f t="shared" si="95"/>
        <v>0</v>
      </c>
      <c r="G672" s="4">
        <f t="shared" si="96"/>
        <v>0</v>
      </c>
      <c r="H672" s="4">
        <f t="shared" si="97"/>
        <v>0</v>
      </c>
    </row>
    <row r="673" spans="1:89" ht="18" customHeight="1" outlineLevel="2" x14ac:dyDescent="0.25">
      <c r="A673" s="19"/>
      <c r="B673" s="8" t="s">
        <v>552</v>
      </c>
      <c r="C673" s="4">
        <v>1.3875</v>
      </c>
      <c r="D673" s="4" t="s">
        <v>661</v>
      </c>
      <c r="E673" s="4"/>
      <c r="F673" s="4">
        <f t="shared" si="95"/>
        <v>0</v>
      </c>
      <c r="G673" s="4">
        <f t="shared" si="96"/>
        <v>0</v>
      </c>
      <c r="H673" s="4">
        <f t="shared" si="97"/>
        <v>0</v>
      </c>
    </row>
    <row r="674" spans="1:89" ht="18" customHeight="1" outlineLevel="2" x14ac:dyDescent="0.25">
      <c r="A674" s="19"/>
      <c r="B674" s="8" t="s">
        <v>553</v>
      </c>
      <c r="C674" s="4">
        <v>1.45</v>
      </c>
      <c r="D674" s="4" t="s">
        <v>661</v>
      </c>
      <c r="E674" s="4"/>
      <c r="F674" s="4"/>
      <c r="G674" s="4"/>
      <c r="H674" s="4"/>
    </row>
    <row r="675" spans="1:89" ht="18" customHeight="1" outlineLevel="2" x14ac:dyDescent="0.25">
      <c r="A675" s="19"/>
      <c r="B675" s="8" t="s">
        <v>917</v>
      </c>
      <c r="C675" s="4">
        <v>1.5</v>
      </c>
      <c r="D675" s="4" t="s">
        <v>661</v>
      </c>
      <c r="E675" s="4"/>
      <c r="F675" s="4"/>
      <c r="G675" s="4"/>
      <c r="H675" s="4"/>
    </row>
    <row r="676" spans="1:89" ht="18" customHeight="1" outlineLevel="2" x14ac:dyDescent="0.25">
      <c r="A676" s="19"/>
      <c r="B676" s="8" t="s">
        <v>918</v>
      </c>
      <c r="C676" s="4">
        <v>1</v>
      </c>
      <c r="D676" s="4" t="s">
        <v>661</v>
      </c>
      <c r="E676" s="4"/>
      <c r="F676" s="4"/>
      <c r="G676" s="4"/>
      <c r="H676" s="4"/>
    </row>
    <row r="677" spans="1:89" ht="18" customHeight="1" outlineLevel="2" x14ac:dyDescent="0.25">
      <c r="A677" s="19"/>
      <c r="B677" s="8" t="s">
        <v>919</v>
      </c>
      <c r="C677" s="4">
        <v>1.1000000000000001</v>
      </c>
      <c r="D677" s="4" t="s">
        <v>661</v>
      </c>
      <c r="E677" s="4"/>
      <c r="F677" s="4">
        <f>IF(A677="X",C674,0)</f>
        <v>0</v>
      </c>
      <c r="G677" s="4">
        <f>IF(AND(A677="x",D674="x"),1,0)</f>
        <v>0</v>
      </c>
      <c r="H677" s="4">
        <f t="shared" si="97"/>
        <v>0</v>
      </c>
    </row>
    <row r="678" spans="1:89" s="29" customFormat="1" ht="18" customHeight="1" outlineLevel="2" x14ac:dyDescent="0.25">
      <c r="A678" s="24"/>
      <c r="B678" s="25" t="s">
        <v>920</v>
      </c>
      <c r="C678" s="26"/>
      <c r="D678" s="26"/>
      <c r="E678" s="26"/>
      <c r="F678" s="26"/>
      <c r="G678" s="26"/>
      <c r="H678" s="26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  <c r="BO678" s="28"/>
      <c r="BP678" s="28"/>
      <c r="BQ678" s="28"/>
      <c r="BR678" s="28"/>
      <c r="BS678" s="28"/>
      <c r="BT678" s="28"/>
      <c r="BU678" s="28"/>
      <c r="BV678" s="28"/>
      <c r="BW678" s="28"/>
      <c r="BX678" s="28"/>
      <c r="BY678" s="28"/>
      <c r="BZ678" s="28"/>
      <c r="CA678" s="28"/>
      <c r="CB678" s="28"/>
      <c r="CC678" s="28"/>
      <c r="CD678" s="28"/>
      <c r="CE678" s="28"/>
      <c r="CF678" s="28"/>
      <c r="CG678" s="28"/>
      <c r="CH678" s="28"/>
      <c r="CI678" s="28"/>
      <c r="CJ678" s="28"/>
      <c r="CK678" s="28"/>
    </row>
    <row r="679" spans="1:89" ht="18" customHeight="1" outlineLevel="2" x14ac:dyDescent="0.25">
      <c r="A679" s="19"/>
      <c r="B679" s="8" t="s">
        <v>912</v>
      </c>
      <c r="C679" s="4">
        <v>1</v>
      </c>
      <c r="D679" s="4" t="s">
        <v>661</v>
      </c>
      <c r="E679" s="4"/>
      <c r="F679" s="4">
        <f t="shared" ref="F679:F683" si="98">IF(A679="X",C679,0)</f>
        <v>0</v>
      </c>
      <c r="G679" s="4">
        <f t="shared" ref="G679:G683" si="99">IF(AND(A679="x",D679="x"),1,0)</f>
        <v>0</v>
      </c>
      <c r="H679" s="4">
        <f t="shared" ref="H679:H683" si="100">IF(AND(A679="x",E679="x"),1,0)</f>
        <v>0</v>
      </c>
    </row>
    <row r="680" spans="1:89" ht="18" customHeight="1" outlineLevel="2" x14ac:dyDescent="0.25">
      <c r="A680" s="19"/>
      <c r="B680" s="8" t="s">
        <v>913</v>
      </c>
      <c r="C680" s="4">
        <v>1.4750000000000001</v>
      </c>
      <c r="D680" s="4" t="s">
        <v>661</v>
      </c>
      <c r="E680" s="4"/>
      <c r="F680" s="4">
        <f t="shared" si="98"/>
        <v>0</v>
      </c>
      <c r="G680" s="4">
        <f t="shared" si="99"/>
        <v>0</v>
      </c>
      <c r="H680" s="4">
        <f t="shared" si="100"/>
        <v>0</v>
      </c>
    </row>
    <row r="681" spans="1:89" ht="18" customHeight="1" outlineLevel="2" x14ac:dyDescent="0.25">
      <c r="A681" s="19"/>
      <c r="B681" s="8" t="s">
        <v>914</v>
      </c>
      <c r="C681" s="4">
        <v>1.5</v>
      </c>
      <c r="D681" s="4" t="s">
        <v>661</v>
      </c>
      <c r="E681" s="4"/>
      <c r="F681" s="4">
        <f t="shared" si="98"/>
        <v>0</v>
      </c>
      <c r="G681" s="4">
        <f t="shared" si="99"/>
        <v>0</v>
      </c>
      <c r="H681" s="4">
        <f t="shared" si="100"/>
        <v>0</v>
      </c>
    </row>
    <row r="682" spans="1:89" ht="18" customHeight="1" outlineLevel="2" x14ac:dyDescent="0.25">
      <c r="A682" s="19"/>
      <c r="B682" s="8" t="s">
        <v>915</v>
      </c>
      <c r="C682" s="4">
        <v>1</v>
      </c>
      <c r="D682" s="4" t="s">
        <v>661</v>
      </c>
      <c r="E682" s="4"/>
      <c r="F682" s="4">
        <f t="shared" si="98"/>
        <v>0</v>
      </c>
      <c r="G682" s="4">
        <f t="shared" si="99"/>
        <v>0</v>
      </c>
      <c r="H682" s="4">
        <f t="shared" si="100"/>
        <v>0</v>
      </c>
    </row>
    <row r="683" spans="1:89" ht="18" customHeight="1" outlineLevel="2" x14ac:dyDescent="0.25">
      <c r="A683" s="19"/>
      <c r="B683" s="8" t="s">
        <v>916</v>
      </c>
      <c r="C683" s="4">
        <v>1</v>
      </c>
      <c r="D683" s="4" t="s">
        <v>661</v>
      </c>
      <c r="E683" s="4"/>
      <c r="F683" s="4">
        <f t="shared" si="98"/>
        <v>0</v>
      </c>
      <c r="G683" s="4">
        <f t="shared" si="99"/>
        <v>0</v>
      </c>
      <c r="H683" s="4">
        <f t="shared" si="100"/>
        <v>0</v>
      </c>
    </row>
    <row r="684" spans="1:89" s="29" customFormat="1" ht="18" customHeight="1" outlineLevel="2" x14ac:dyDescent="0.25">
      <c r="A684" s="24"/>
      <c r="B684" s="25" t="s">
        <v>921</v>
      </c>
      <c r="C684" s="26"/>
      <c r="D684" s="26"/>
      <c r="E684" s="26"/>
      <c r="F684" s="26"/>
      <c r="G684" s="26"/>
      <c r="H684" s="26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  <c r="BL684" s="28"/>
      <c r="BM684" s="28"/>
      <c r="BN684" s="28"/>
      <c r="BO684" s="28"/>
      <c r="BP684" s="28"/>
      <c r="BQ684" s="28"/>
      <c r="BR684" s="28"/>
      <c r="BS684" s="28"/>
      <c r="BT684" s="28"/>
      <c r="BU684" s="28"/>
      <c r="BV684" s="28"/>
      <c r="BW684" s="28"/>
      <c r="BX684" s="28"/>
      <c r="BY684" s="28"/>
      <c r="BZ684" s="28"/>
      <c r="CA684" s="28"/>
      <c r="CB684" s="28"/>
      <c r="CC684" s="28"/>
      <c r="CD684" s="28"/>
      <c r="CE684" s="28"/>
      <c r="CF684" s="28"/>
      <c r="CG684" s="28"/>
      <c r="CH684" s="28"/>
      <c r="CI684" s="28"/>
      <c r="CJ684" s="28"/>
      <c r="CK684" s="28"/>
    </row>
    <row r="685" spans="1:89" ht="18" customHeight="1" outlineLevel="2" x14ac:dyDescent="0.25">
      <c r="A685" s="19"/>
      <c r="B685" s="8" t="s">
        <v>922</v>
      </c>
      <c r="C685" s="4">
        <v>0.9</v>
      </c>
      <c r="D685" s="4" t="s">
        <v>661</v>
      </c>
      <c r="E685" s="4"/>
      <c r="F685" s="4">
        <f t="shared" ref="F685:F691" si="101">IF(A685="X",C685,0)</f>
        <v>0</v>
      </c>
      <c r="G685" s="4">
        <f t="shared" ref="G685:G691" si="102">IF(AND(A685="x",D685="x"),1,0)</f>
        <v>0</v>
      </c>
      <c r="H685" s="4">
        <f t="shared" ref="H685:H691" si="103">IF(AND(A685="x",E685="x"),1,0)</f>
        <v>0</v>
      </c>
    </row>
    <row r="686" spans="1:89" ht="18" customHeight="1" outlineLevel="2" x14ac:dyDescent="0.25">
      <c r="A686" s="19"/>
      <c r="B686" s="8" t="s">
        <v>923</v>
      </c>
      <c r="C686" s="4">
        <v>1.1000000000000001</v>
      </c>
      <c r="D686" s="4" t="s">
        <v>661</v>
      </c>
      <c r="E686" s="4"/>
      <c r="F686" s="4">
        <f t="shared" si="101"/>
        <v>0</v>
      </c>
      <c r="G686" s="4">
        <f t="shared" si="102"/>
        <v>0</v>
      </c>
      <c r="H686" s="4">
        <f t="shared" si="103"/>
        <v>0</v>
      </c>
    </row>
    <row r="687" spans="1:89" ht="18" customHeight="1" outlineLevel="2" x14ac:dyDescent="0.25">
      <c r="A687" s="19"/>
      <c r="B687" s="8" t="s">
        <v>924</v>
      </c>
      <c r="C687" s="4">
        <v>1.7</v>
      </c>
      <c r="D687" s="4" t="s">
        <v>661</v>
      </c>
      <c r="E687" s="4"/>
      <c r="F687" s="4">
        <f t="shared" si="101"/>
        <v>0</v>
      </c>
      <c r="G687" s="4">
        <f t="shared" si="102"/>
        <v>0</v>
      </c>
      <c r="H687" s="4">
        <f t="shared" si="103"/>
        <v>0</v>
      </c>
    </row>
    <row r="688" spans="1:89" ht="18" customHeight="1" outlineLevel="2" x14ac:dyDescent="0.25">
      <c r="A688" s="19"/>
      <c r="B688" s="8" t="s">
        <v>925</v>
      </c>
      <c r="C688" s="4">
        <v>1.5</v>
      </c>
      <c r="D688" s="4" t="s">
        <v>661</v>
      </c>
      <c r="E688" s="4"/>
      <c r="F688" s="4">
        <f t="shared" si="101"/>
        <v>0</v>
      </c>
      <c r="G688" s="4">
        <f t="shared" si="102"/>
        <v>0</v>
      </c>
      <c r="H688" s="4">
        <f t="shared" si="103"/>
        <v>0</v>
      </c>
    </row>
    <row r="689" spans="1:89" ht="18" customHeight="1" outlineLevel="2" x14ac:dyDescent="0.25">
      <c r="A689" s="19"/>
      <c r="B689" s="8" t="s">
        <v>926</v>
      </c>
      <c r="C689" s="4">
        <v>1.5</v>
      </c>
      <c r="D689" s="4" t="s">
        <v>661</v>
      </c>
      <c r="E689" s="4"/>
      <c r="F689" s="4">
        <f t="shared" ref="F689:F690" si="104">IF(A689="X",C689,0)</f>
        <v>0</v>
      </c>
      <c r="G689" s="4">
        <f t="shared" ref="G689:G690" si="105">IF(AND(A689="x",D689="x"),1,0)</f>
        <v>0</v>
      </c>
      <c r="H689" s="4">
        <f t="shared" ref="H689:H690" si="106">IF(AND(A689="x",E689="x"),1,0)</f>
        <v>0</v>
      </c>
    </row>
    <row r="690" spans="1:89" ht="18" customHeight="1" outlineLevel="2" x14ac:dyDescent="0.25">
      <c r="A690" s="19"/>
      <c r="B690" s="8" t="s">
        <v>927</v>
      </c>
      <c r="C690" s="4">
        <v>1.2</v>
      </c>
      <c r="D690" s="4" t="s">
        <v>661</v>
      </c>
      <c r="E690" s="4"/>
      <c r="F690" s="4">
        <f t="shared" si="104"/>
        <v>0</v>
      </c>
      <c r="G690" s="4">
        <f t="shared" si="105"/>
        <v>0</v>
      </c>
      <c r="H690" s="4">
        <f t="shared" si="106"/>
        <v>0</v>
      </c>
    </row>
    <row r="691" spans="1:89" ht="18" customHeight="1" outlineLevel="2" x14ac:dyDescent="0.25">
      <c r="A691" s="19"/>
      <c r="B691" s="8" t="s">
        <v>928</v>
      </c>
      <c r="C691" s="4">
        <v>1.2</v>
      </c>
      <c r="D691" s="4" t="s">
        <v>661</v>
      </c>
      <c r="E691" s="4"/>
      <c r="F691" s="4">
        <f t="shared" si="101"/>
        <v>0</v>
      </c>
      <c r="G691" s="4">
        <f t="shared" si="102"/>
        <v>0</v>
      </c>
      <c r="H691" s="4">
        <f t="shared" si="103"/>
        <v>0</v>
      </c>
    </row>
    <row r="692" spans="1:89" s="29" customFormat="1" ht="18" customHeight="1" outlineLevel="2" x14ac:dyDescent="0.25">
      <c r="A692" s="24"/>
      <c r="B692" s="25" t="s">
        <v>939</v>
      </c>
      <c r="C692" s="26"/>
      <c r="D692" s="26"/>
      <c r="E692" s="26"/>
      <c r="F692" s="26"/>
      <c r="G692" s="26"/>
      <c r="H692" s="26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  <c r="BL692" s="28"/>
      <c r="BM692" s="28"/>
      <c r="BN692" s="28"/>
      <c r="BO692" s="28"/>
      <c r="BP692" s="28"/>
      <c r="BQ692" s="28"/>
      <c r="BR692" s="28"/>
      <c r="BS692" s="28"/>
      <c r="BT692" s="28"/>
      <c r="BU692" s="28"/>
      <c r="BV692" s="28"/>
      <c r="BW692" s="28"/>
      <c r="BX692" s="28"/>
      <c r="BY692" s="28"/>
      <c r="BZ692" s="28"/>
      <c r="CA692" s="28"/>
      <c r="CB692" s="28"/>
      <c r="CC692" s="28"/>
      <c r="CD692" s="28"/>
      <c r="CE692" s="28"/>
      <c r="CF692" s="28"/>
      <c r="CG692" s="28"/>
      <c r="CH692" s="28"/>
      <c r="CI692" s="28"/>
      <c r="CJ692" s="28"/>
      <c r="CK692" s="28"/>
    </row>
    <row r="693" spans="1:89" ht="18" customHeight="1" outlineLevel="2" x14ac:dyDescent="0.25">
      <c r="A693" s="19"/>
      <c r="B693" s="8" t="s">
        <v>931</v>
      </c>
      <c r="C693" s="4">
        <v>0.9</v>
      </c>
      <c r="D693" s="4" t="s">
        <v>661</v>
      </c>
      <c r="E693" s="4"/>
      <c r="F693" s="4">
        <f t="shared" ref="F693:F697" si="107">IF(A693="X",C693,0)</f>
        <v>0</v>
      </c>
      <c r="G693" s="4">
        <f t="shared" ref="G693:G697" si="108">IF(AND(A693="x",D693="x"),1,0)</f>
        <v>0</v>
      </c>
      <c r="H693" s="4">
        <f t="shared" ref="H693:H697" si="109">IF(AND(A693="x",E693="x"),1,0)</f>
        <v>0</v>
      </c>
    </row>
    <row r="694" spans="1:89" ht="18" customHeight="1" outlineLevel="2" x14ac:dyDescent="0.25">
      <c r="A694" s="19"/>
      <c r="B694" s="8" t="s">
        <v>932</v>
      </c>
      <c r="C694" s="4">
        <v>1.2</v>
      </c>
      <c r="D694" s="4" t="s">
        <v>661</v>
      </c>
      <c r="E694" s="4"/>
      <c r="F694" s="4">
        <f t="shared" si="107"/>
        <v>0</v>
      </c>
      <c r="G694" s="4">
        <f t="shared" si="108"/>
        <v>0</v>
      </c>
      <c r="H694" s="4">
        <f t="shared" si="109"/>
        <v>0</v>
      </c>
    </row>
    <row r="695" spans="1:89" ht="18" customHeight="1" outlineLevel="2" x14ac:dyDescent="0.25">
      <c r="A695" s="19"/>
      <c r="B695" s="8" t="s">
        <v>933</v>
      </c>
      <c r="C695" s="4">
        <v>1.2</v>
      </c>
      <c r="D695" s="4" t="s">
        <v>661</v>
      </c>
      <c r="E695" s="4"/>
      <c r="F695" s="4">
        <f t="shared" si="107"/>
        <v>0</v>
      </c>
      <c r="G695" s="4">
        <f t="shared" si="108"/>
        <v>0</v>
      </c>
      <c r="H695" s="4">
        <f t="shared" si="109"/>
        <v>0</v>
      </c>
    </row>
    <row r="696" spans="1:89" ht="18" customHeight="1" outlineLevel="2" x14ac:dyDescent="0.25">
      <c r="A696" s="19"/>
      <c r="B696" s="8" t="s">
        <v>934</v>
      </c>
      <c r="C696" s="4">
        <v>1.1000000000000001</v>
      </c>
      <c r="D696" s="4" t="s">
        <v>661</v>
      </c>
      <c r="E696" s="4"/>
      <c r="F696" s="4">
        <f t="shared" si="107"/>
        <v>0</v>
      </c>
      <c r="G696" s="4">
        <f t="shared" si="108"/>
        <v>0</v>
      </c>
      <c r="H696" s="4">
        <f t="shared" si="109"/>
        <v>0</v>
      </c>
    </row>
    <row r="697" spans="1:89" ht="18" customHeight="1" outlineLevel="2" x14ac:dyDescent="0.25">
      <c r="A697" s="19"/>
      <c r="B697" s="8" t="s">
        <v>935</v>
      </c>
      <c r="C697" s="4">
        <v>1.9</v>
      </c>
      <c r="D697" s="4" t="s">
        <v>661</v>
      </c>
      <c r="E697" s="4"/>
      <c r="F697" s="4">
        <f t="shared" si="107"/>
        <v>0</v>
      </c>
      <c r="G697" s="4">
        <f t="shared" si="108"/>
        <v>0</v>
      </c>
      <c r="H697" s="4">
        <f t="shared" si="109"/>
        <v>0</v>
      </c>
    </row>
    <row r="698" spans="1:89" s="29" customFormat="1" ht="18" customHeight="1" outlineLevel="2" x14ac:dyDescent="0.25">
      <c r="A698" s="24"/>
      <c r="B698" s="25" t="s">
        <v>940</v>
      </c>
      <c r="C698" s="26"/>
      <c r="D698" s="26"/>
      <c r="E698" s="26"/>
      <c r="F698" s="26"/>
      <c r="G698" s="26"/>
      <c r="H698" s="26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  <c r="BL698" s="28"/>
      <c r="BM698" s="28"/>
      <c r="BN698" s="28"/>
      <c r="BO698" s="28"/>
      <c r="BP698" s="28"/>
      <c r="BQ698" s="28"/>
      <c r="BR698" s="28"/>
      <c r="BS698" s="28"/>
      <c r="BT698" s="28"/>
      <c r="BU698" s="28"/>
      <c r="BV698" s="28"/>
      <c r="BW698" s="28"/>
      <c r="BX698" s="28"/>
      <c r="BY698" s="28"/>
      <c r="BZ698" s="28"/>
      <c r="CA698" s="28"/>
      <c r="CB698" s="28"/>
      <c r="CC698" s="28"/>
      <c r="CD698" s="28"/>
      <c r="CE698" s="28"/>
      <c r="CF698" s="28"/>
      <c r="CG698" s="28"/>
      <c r="CH698" s="28"/>
      <c r="CI698" s="28"/>
      <c r="CJ698" s="28"/>
      <c r="CK698" s="28"/>
    </row>
    <row r="699" spans="1:89" ht="18" customHeight="1" outlineLevel="2" x14ac:dyDescent="0.25">
      <c r="A699" s="19"/>
      <c r="B699" s="8" t="s">
        <v>941</v>
      </c>
      <c r="C699" s="4">
        <v>1.1000000000000001</v>
      </c>
      <c r="D699" s="4" t="s">
        <v>661</v>
      </c>
      <c r="E699" s="4"/>
      <c r="F699" s="4">
        <f t="shared" ref="F699:F701" si="110">IF(A699="X",C699,0)</f>
        <v>0</v>
      </c>
      <c r="G699" s="4">
        <f t="shared" ref="G699:G701" si="111">IF(AND(A699="x",D699="x"),1,0)</f>
        <v>0</v>
      </c>
      <c r="H699" s="4">
        <f t="shared" ref="H699:H701" si="112">IF(AND(A699="x",E699="x"),1,0)</f>
        <v>0</v>
      </c>
    </row>
    <row r="700" spans="1:89" ht="18" customHeight="1" outlineLevel="2" x14ac:dyDescent="0.25">
      <c r="A700" s="19"/>
      <c r="B700" s="8" t="s">
        <v>942</v>
      </c>
      <c r="C700" s="4">
        <v>1.1000000000000001</v>
      </c>
      <c r="D700" s="4" t="s">
        <v>661</v>
      </c>
      <c r="E700" s="4"/>
      <c r="F700" s="4"/>
      <c r="G700" s="4"/>
      <c r="H700" s="4"/>
    </row>
    <row r="701" spans="1:89" ht="18" customHeight="1" outlineLevel="2" x14ac:dyDescent="0.25">
      <c r="A701" s="19"/>
      <c r="B701" s="8" t="s">
        <v>943</v>
      </c>
      <c r="C701" s="4">
        <v>1</v>
      </c>
      <c r="D701" s="4" t="s">
        <v>661</v>
      </c>
      <c r="E701" s="4"/>
      <c r="F701" s="4">
        <f t="shared" si="110"/>
        <v>0</v>
      </c>
      <c r="G701" s="4">
        <f t="shared" si="111"/>
        <v>0</v>
      </c>
      <c r="H701" s="4">
        <f t="shared" si="112"/>
        <v>0</v>
      </c>
    </row>
    <row r="702" spans="1:89" ht="18" customHeight="1" outlineLevel="1" x14ac:dyDescent="0.25">
      <c r="A702" s="43"/>
      <c r="B702" s="28"/>
      <c r="C702" s="45"/>
      <c r="D702" s="27"/>
      <c r="E702" s="45"/>
      <c r="F702" s="46"/>
      <c r="G702" s="46"/>
      <c r="H702" s="46"/>
    </row>
    <row r="703" spans="1:89" s="29" customFormat="1" ht="18" customHeight="1" outlineLevel="1" x14ac:dyDescent="0.2">
      <c r="A703" s="30" t="s">
        <v>469</v>
      </c>
      <c r="B703" s="30"/>
      <c r="C703" s="31"/>
      <c r="D703" s="31"/>
      <c r="E703" s="31"/>
      <c r="F703" s="31"/>
      <c r="G703" s="31"/>
      <c r="H703" s="31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  <c r="BL703" s="28"/>
      <c r="BM703" s="28"/>
      <c r="BN703" s="28"/>
      <c r="BO703" s="28"/>
      <c r="BP703" s="28"/>
      <c r="BQ703" s="28"/>
      <c r="BR703" s="28"/>
      <c r="BS703" s="28"/>
      <c r="BT703" s="28"/>
      <c r="BU703" s="28"/>
      <c r="BV703" s="28"/>
      <c r="BW703" s="28"/>
      <c r="BX703" s="28"/>
      <c r="BY703" s="28"/>
      <c r="BZ703" s="28"/>
      <c r="CA703" s="28"/>
      <c r="CB703" s="28"/>
      <c r="CC703" s="28"/>
      <c r="CD703" s="28"/>
      <c r="CE703" s="28"/>
      <c r="CF703" s="28"/>
      <c r="CG703" s="28"/>
      <c r="CH703" s="28"/>
      <c r="CI703" s="28"/>
      <c r="CJ703" s="28"/>
      <c r="CK703" s="28"/>
    </row>
    <row r="704" spans="1:89" s="29" customFormat="1" ht="18" customHeight="1" outlineLevel="2" x14ac:dyDescent="0.25">
      <c r="A704" s="24"/>
      <c r="B704" s="25" t="s">
        <v>647</v>
      </c>
      <c r="C704" s="26"/>
      <c r="D704" s="27"/>
      <c r="E704" s="26"/>
      <c r="F704" s="26"/>
      <c r="G704" s="26"/>
      <c r="H704" s="26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  <c r="BL704" s="28"/>
      <c r="BM704" s="28"/>
      <c r="BN704" s="28"/>
      <c r="BO704" s="28"/>
      <c r="BP704" s="28"/>
      <c r="BQ704" s="28"/>
      <c r="BR704" s="28"/>
      <c r="BS704" s="28"/>
      <c r="BT704" s="28"/>
      <c r="BU704" s="28"/>
      <c r="BV704" s="28"/>
      <c r="BW704" s="28"/>
      <c r="BX704" s="28"/>
      <c r="BY704" s="28"/>
      <c r="BZ704" s="28"/>
      <c r="CA704" s="28"/>
      <c r="CB704" s="28"/>
      <c r="CC704" s="28"/>
      <c r="CD704" s="28"/>
      <c r="CE704" s="28"/>
      <c r="CF704" s="28"/>
      <c r="CG704" s="28"/>
      <c r="CH704" s="28"/>
      <c r="CI704" s="28"/>
      <c r="CJ704" s="28"/>
      <c r="CK704" s="28"/>
    </row>
    <row r="705" spans="1:89" ht="18" customHeight="1" outlineLevel="2" x14ac:dyDescent="0.25">
      <c r="A705" s="19"/>
      <c r="B705" s="7" t="s">
        <v>470</v>
      </c>
      <c r="C705" s="4">
        <v>0.95</v>
      </c>
      <c r="D705" s="4" t="s">
        <v>661</v>
      </c>
      <c r="E705" s="4"/>
      <c r="F705" s="4">
        <f>IF(A705="X",C705,0)</f>
        <v>0</v>
      </c>
      <c r="G705" s="4">
        <f t="shared" ref="G705:G762" si="113">IF(AND(A705="x",D705="x"),1,0)</f>
        <v>0</v>
      </c>
      <c r="H705" s="4">
        <f t="shared" ref="H705:H762" si="114">IF(AND(A705="x",E705="x"),1,0)</f>
        <v>0</v>
      </c>
    </row>
    <row r="706" spans="1:89" ht="18" customHeight="1" outlineLevel="2" x14ac:dyDescent="0.25">
      <c r="A706" s="19"/>
      <c r="B706" s="7" t="s">
        <v>471</v>
      </c>
      <c r="C706" s="4">
        <v>1.25</v>
      </c>
      <c r="D706" s="4" t="s">
        <v>661</v>
      </c>
      <c r="E706" s="4"/>
      <c r="F706" s="4">
        <f>IF(A706="X",C706,0)</f>
        <v>0</v>
      </c>
      <c r="G706" s="4">
        <f t="shared" si="113"/>
        <v>0</v>
      </c>
      <c r="H706" s="4">
        <f t="shared" si="114"/>
        <v>0</v>
      </c>
    </row>
    <row r="707" spans="1:89" ht="18" customHeight="1" outlineLevel="2" x14ac:dyDescent="0.25">
      <c r="A707" s="19"/>
      <c r="B707" s="7" t="s">
        <v>472</v>
      </c>
      <c r="C707" s="4">
        <v>1.875</v>
      </c>
      <c r="D707" s="4" t="s">
        <v>661</v>
      </c>
      <c r="E707" s="4"/>
      <c r="F707" s="4">
        <f>IF(A707="X",C707,0)</f>
        <v>0</v>
      </c>
      <c r="G707" s="4">
        <f t="shared" si="113"/>
        <v>0</v>
      </c>
      <c r="H707" s="4">
        <f t="shared" si="114"/>
        <v>0</v>
      </c>
    </row>
    <row r="708" spans="1:89" s="29" customFormat="1" ht="18" customHeight="1" outlineLevel="2" x14ac:dyDescent="0.25">
      <c r="A708" s="24"/>
      <c r="B708" s="25" t="s">
        <v>869</v>
      </c>
      <c r="C708" s="26"/>
      <c r="D708" s="26"/>
      <c r="E708" s="26"/>
      <c r="F708" s="26"/>
      <c r="G708" s="26"/>
      <c r="H708" s="26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  <c r="BL708" s="28"/>
      <c r="BM708" s="28"/>
      <c r="BN708" s="28"/>
      <c r="BO708" s="28"/>
      <c r="BP708" s="28"/>
      <c r="BQ708" s="28"/>
      <c r="BR708" s="28"/>
      <c r="BS708" s="28"/>
      <c r="BT708" s="28"/>
      <c r="BU708" s="28"/>
      <c r="BV708" s="28"/>
      <c r="BW708" s="28"/>
      <c r="BX708" s="28"/>
      <c r="BY708" s="28"/>
      <c r="BZ708" s="28"/>
      <c r="CA708" s="28"/>
      <c r="CB708" s="28"/>
      <c r="CC708" s="28"/>
      <c r="CD708" s="28"/>
      <c r="CE708" s="28"/>
      <c r="CF708" s="28"/>
      <c r="CG708" s="28"/>
      <c r="CH708" s="28"/>
      <c r="CI708" s="28"/>
      <c r="CJ708" s="28"/>
      <c r="CK708" s="28"/>
    </row>
    <row r="709" spans="1:89" ht="18" customHeight="1" outlineLevel="2" x14ac:dyDescent="0.25">
      <c r="A709" s="19"/>
      <c r="B709" s="7" t="s">
        <v>870</v>
      </c>
      <c r="C709" s="4">
        <v>1</v>
      </c>
      <c r="D709" s="4" t="s">
        <v>661</v>
      </c>
      <c r="E709" s="4"/>
      <c r="F709" s="4">
        <f t="shared" ref="F709:F718" si="115">IF(A709="X",C709,0)</f>
        <v>0</v>
      </c>
      <c r="G709" s="4">
        <f t="shared" ref="G709:G712" si="116">IF(AND(A709="x",D709="x"),1,0)</f>
        <v>0</v>
      </c>
      <c r="H709" s="4">
        <f t="shared" ref="H709:H712" si="117">IF(AND(A709="x",E709="x"),1,0)</f>
        <v>0</v>
      </c>
    </row>
    <row r="710" spans="1:89" ht="18" customHeight="1" outlineLevel="2" x14ac:dyDescent="0.25">
      <c r="A710" s="19"/>
      <c r="B710" s="7" t="s">
        <v>871</v>
      </c>
      <c r="C710" s="4">
        <v>2.2999999999999998</v>
      </c>
      <c r="D710" s="4" t="s">
        <v>661</v>
      </c>
      <c r="E710" s="4"/>
      <c r="F710" s="4">
        <f t="shared" si="115"/>
        <v>0</v>
      </c>
      <c r="G710" s="4">
        <f t="shared" si="116"/>
        <v>0</v>
      </c>
      <c r="H710" s="4">
        <f t="shared" si="117"/>
        <v>0</v>
      </c>
    </row>
    <row r="711" spans="1:89" ht="18" customHeight="1" outlineLevel="2" x14ac:dyDescent="0.25">
      <c r="A711" s="19"/>
      <c r="B711" s="7" t="s">
        <v>872</v>
      </c>
      <c r="C711" s="4">
        <v>1</v>
      </c>
      <c r="D711" s="4" t="s">
        <v>661</v>
      </c>
      <c r="E711" s="4"/>
      <c r="F711" s="4">
        <f t="shared" si="115"/>
        <v>0</v>
      </c>
      <c r="G711" s="4">
        <f t="shared" si="116"/>
        <v>0</v>
      </c>
      <c r="H711" s="4">
        <f t="shared" si="117"/>
        <v>0</v>
      </c>
    </row>
    <row r="712" spans="1:89" ht="18" customHeight="1" outlineLevel="2" x14ac:dyDescent="0.25">
      <c r="A712" s="19"/>
      <c r="B712" s="7" t="s">
        <v>873</v>
      </c>
      <c r="C712" s="4">
        <v>1.3</v>
      </c>
      <c r="D712" s="4" t="s">
        <v>661</v>
      </c>
      <c r="E712" s="4"/>
      <c r="F712" s="4">
        <f t="shared" si="115"/>
        <v>0</v>
      </c>
      <c r="G712" s="4">
        <f t="shared" si="116"/>
        <v>0</v>
      </c>
      <c r="H712" s="4">
        <f t="shared" si="117"/>
        <v>0</v>
      </c>
    </row>
    <row r="713" spans="1:89" ht="18" customHeight="1" outlineLevel="2" x14ac:dyDescent="0.25">
      <c r="A713" s="19"/>
      <c r="B713" s="7" t="s">
        <v>874</v>
      </c>
      <c r="C713" s="4">
        <v>2.6</v>
      </c>
      <c r="D713" s="4" t="s">
        <v>661</v>
      </c>
      <c r="E713" s="4"/>
      <c r="F713" s="4">
        <f t="shared" si="115"/>
        <v>0</v>
      </c>
      <c r="G713" s="4">
        <f t="shared" ref="G713" si="118">IF(AND(A713="x",D713="x"),1,0)</f>
        <v>0</v>
      </c>
      <c r="H713" s="4">
        <f t="shared" ref="H713" si="119">IF(AND(A713="x",E713="x"),1,0)</f>
        <v>0</v>
      </c>
    </row>
    <row r="714" spans="1:89" ht="18" customHeight="1" outlineLevel="2" x14ac:dyDescent="0.25">
      <c r="A714" s="19"/>
      <c r="B714" s="7" t="s">
        <v>875</v>
      </c>
      <c r="C714" s="4">
        <v>0.8</v>
      </c>
      <c r="D714" s="4" t="s">
        <v>661</v>
      </c>
      <c r="E714" s="4"/>
      <c r="F714" s="4">
        <f t="shared" si="115"/>
        <v>0</v>
      </c>
      <c r="G714" s="4">
        <f t="shared" ref="G714:G718" si="120">IF(AND(A714="x",D714="x"),1,0)</f>
        <v>0</v>
      </c>
      <c r="H714" s="4">
        <f t="shared" ref="H714:H718" si="121">IF(AND(A714="x",E714="x"),1,0)</f>
        <v>0</v>
      </c>
    </row>
    <row r="715" spans="1:89" ht="18" customHeight="1" outlineLevel="2" x14ac:dyDescent="0.25">
      <c r="A715" s="19"/>
      <c r="B715" s="7" t="s">
        <v>876</v>
      </c>
      <c r="C715" s="4">
        <v>1.1000000000000001</v>
      </c>
      <c r="D715" s="4" t="s">
        <v>661</v>
      </c>
      <c r="E715" s="4"/>
      <c r="F715" s="4">
        <f t="shared" si="115"/>
        <v>0</v>
      </c>
      <c r="G715" s="4">
        <f t="shared" si="120"/>
        <v>0</v>
      </c>
      <c r="H715" s="4">
        <f t="shared" si="121"/>
        <v>0</v>
      </c>
    </row>
    <row r="716" spans="1:89" ht="18" customHeight="1" outlineLevel="2" x14ac:dyDescent="0.25">
      <c r="A716" s="19"/>
      <c r="B716" s="7" t="s">
        <v>877</v>
      </c>
      <c r="C716" s="4">
        <v>0.9</v>
      </c>
      <c r="D716" s="4" t="s">
        <v>661</v>
      </c>
      <c r="E716" s="4"/>
      <c r="F716" s="4">
        <f t="shared" si="115"/>
        <v>0</v>
      </c>
      <c r="G716" s="4">
        <f t="shared" si="120"/>
        <v>0</v>
      </c>
      <c r="H716" s="4">
        <f t="shared" si="121"/>
        <v>0</v>
      </c>
    </row>
    <row r="717" spans="1:89" ht="18" customHeight="1" outlineLevel="2" x14ac:dyDescent="0.25">
      <c r="A717" s="19"/>
      <c r="B717" s="7" t="s">
        <v>878</v>
      </c>
      <c r="C717" s="4">
        <v>1.4</v>
      </c>
      <c r="D717" s="4" t="s">
        <v>661</v>
      </c>
      <c r="E717" s="4"/>
      <c r="F717" s="4">
        <f t="shared" si="115"/>
        <v>0</v>
      </c>
      <c r="G717" s="4">
        <f t="shared" si="120"/>
        <v>0</v>
      </c>
      <c r="H717" s="4">
        <f t="shared" si="121"/>
        <v>0</v>
      </c>
    </row>
    <row r="718" spans="1:89" ht="18" customHeight="1" outlineLevel="2" x14ac:dyDescent="0.25">
      <c r="A718" s="19"/>
      <c r="B718" s="7" t="s">
        <v>879</v>
      </c>
      <c r="C718" s="4">
        <v>2.6</v>
      </c>
      <c r="D718" s="4" t="s">
        <v>661</v>
      </c>
      <c r="E718" s="4"/>
      <c r="F718" s="4">
        <f t="shared" si="115"/>
        <v>0</v>
      </c>
      <c r="G718" s="4">
        <f t="shared" si="120"/>
        <v>0</v>
      </c>
      <c r="H718" s="4">
        <f t="shared" si="121"/>
        <v>0</v>
      </c>
    </row>
    <row r="719" spans="1:89" s="29" customFormat="1" ht="18" customHeight="1" outlineLevel="2" x14ac:dyDescent="0.25">
      <c r="A719" s="24"/>
      <c r="B719" s="25" t="s">
        <v>881</v>
      </c>
      <c r="C719" s="26"/>
      <c r="D719" s="26"/>
      <c r="E719" s="26"/>
      <c r="F719" s="26"/>
      <c r="G719" s="26"/>
      <c r="H719" s="26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  <c r="BL719" s="28"/>
      <c r="BM719" s="28"/>
      <c r="BN719" s="28"/>
      <c r="BO719" s="28"/>
      <c r="BP719" s="28"/>
      <c r="BQ719" s="28"/>
      <c r="BR719" s="28"/>
      <c r="BS719" s="28"/>
      <c r="BT719" s="28"/>
      <c r="BU719" s="28"/>
      <c r="BV719" s="28"/>
      <c r="BW719" s="28"/>
      <c r="BX719" s="28"/>
      <c r="BY719" s="28"/>
      <c r="BZ719" s="28"/>
      <c r="CA719" s="28"/>
      <c r="CB719" s="28"/>
      <c r="CC719" s="28"/>
      <c r="CD719" s="28"/>
      <c r="CE719" s="28"/>
      <c r="CF719" s="28"/>
      <c r="CG719" s="28"/>
      <c r="CH719" s="28"/>
      <c r="CI719" s="28"/>
      <c r="CJ719" s="28"/>
      <c r="CK719" s="28"/>
    </row>
    <row r="720" spans="1:89" ht="18" customHeight="1" outlineLevel="2" x14ac:dyDescent="0.25">
      <c r="A720" s="19"/>
      <c r="B720" s="7" t="s">
        <v>880</v>
      </c>
      <c r="C720" s="4">
        <v>0.9</v>
      </c>
      <c r="D720" s="4" t="s">
        <v>661</v>
      </c>
      <c r="E720" s="4"/>
      <c r="F720" s="4">
        <f t="shared" ref="F720:F742" si="122">IF(A720="X",C720,0)</f>
        <v>0</v>
      </c>
      <c r="G720" s="4">
        <f t="shared" ref="G720:G742" si="123">IF(AND(A720="x",D720="x"),1,0)</f>
        <v>0</v>
      </c>
      <c r="H720" s="4">
        <f t="shared" ref="H720:H742" si="124">IF(AND(A720="x",E720="x"),1,0)</f>
        <v>0</v>
      </c>
    </row>
    <row r="721" spans="1:8" ht="18" customHeight="1" outlineLevel="2" x14ac:dyDescent="0.25">
      <c r="A721" s="19"/>
      <c r="B721" s="7" t="s">
        <v>882</v>
      </c>
      <c r="C721" s="4">
        <v>1.3</v>
      </c>
      <c r="D721" s="4" t="s">
        <v>661</v>
      </c>
      <c r="E721" s="4"/>
      <c r="F721" s="4">
        <f t="shared" si="122"/>
        <v>0</v>
      </c>
      <c r="G721" s="4">
        <f t="shared" si="123"/>
        <v>0</v>
      </c>
      <c r="H721" s="4">
        <f t="shared" si="124"/>
        <v>0</v>
      </c>
    </row>
    <row r="722" spans="1:8" ht="18" customHeight="1" outlineLevel="2" x14ac:dyDescent="0.25">
      <c r="A722" s="19"/>
      <c r="B722" s="7" t="s">
        <v>883</v>
      </c>
      <c r="C722" s="4">
        <v>0.9</v>
      </c>
      <c r="D722" s="4" t="s">
        <v>661</v>
      </c>
      <c r="E722" s="4"/>
      <c r="F722" s="4">
        <f t="shared" si="122"/>
        <v>0</v>
      </c>
      <c r="G722" s="4">
        <f t="shared" si="123"/>
        <v>0</v>
      </c>
      <c r="H722" s="4">
        <f t="shared" si="124"/>
        <v>0</v>
      </c>
    </row>
    <row r="723" spans="1:8" ht="18" customHeight="1" outlineLevel="2" x14ac:dyDescent="0.25">
      <c r="A723" s="19"/>
      <c r="B723" s="7" t="s">
        <v>905</v>
      </c>
      <c r="C723" s="4">
        <v>1.9</v>
      </c>
      <c r="D723" s="4" t="s">
        <v>661</v>
      </c>
      <c r="E723" s="4"/>
      <c r="F723" s="4">
        <f t="shared" si="122"/>
        <v>0</v>
      </c>
      <c r="G723" s="4">
        <f t="shared" si="123"/>
        <v>0</v>
      </c>
      <c r="H723" s="4">
        <f t="shared" si="124"/>
        <v>0</v>
      </c>
    </row>
    <row r="724" spans="1:8" ht="18" customHeight="1" outlineLevel="2" x14ac:dyDescent="0.25">
      <c r="A724" s="19"/>
      <c r="B724" s="7" t="s">
        <v>884</v>
      </c>
      <c r="C724" s="4">
        <v>1.5</v>
      </c>
      <c r="D724" s="4" t="s">
        <v>661</v>
      </c>
      <c r="E724" s="4"/>
      <c r="F724" s="4">
        <f t="shared" si="122"/>
        <v>0</v>
      </c>
      <c r="G724" s="4">
        <f t="shared" si="123"/>
        <v>0</v>
      </c>
      <c r="H724" s="4">
        <f t="shared" si="124"/>
        <v>0</v>
      </c>
    </row>
    <row r="725" spans="1:8" ht="18" customHeight="1" outlineLevel="2" x14ac:dyDescent="0.25">
      <c r="A725" s="19"/>
      <c r="B725" s="7" t="s">
        <v>885</v>
      </c>
      <c r="C725" s="4">
        <v>2.4</v>
      </c>
      <c r="D725" s="4" t="s">
        <v>661</v>
      </c>
      <c r="E725" s="4"/>
      <c r="F725" s="4">
        <f t="shared" si="122"/>
        <v>0</v>
      </c>
      <c r="G725" s="4">
        <f t="shared" si="123"/>
        <v>0</v>
      </c>
      <c r="H725" s="4">
        <f t="shared" si="124"/>
        <v>0</v>
      </c>
    </row>
    <row r="726" spans="1:8" ht="18" customHeight="1" outlineLevel="2" x14ac:dyDescent="0.25">
      <c r="A726" s="19"/>
      <c r="B726" s="7" t="s">
        <v>886</v>
      </c>
      <c r="C726" s="4">
        <v>1.1000000000000001</v>
      </c>
      <c r="D726" s="4" t="s">
        <v>661</v>
      </c>
      <c r="E726" s="4"/>
      <c r="F726" s="4">
        <f t="shared" si="122"/>
        <v>0</v>
      </c>
      <c r="G726" s="4">
        <f t="shared" si="123"/>
        <v>0</v>
      </c>
      <c r="H726" s="4">
        <f t="shared" si="124"/>
        <v>0</v>
      </c>
    </row>
    <row r="727" spans="1:8" ht="18" customHeight="1" outlineLevel="2" x14ac:dyDescent="0.25">
      <c r="A727" s="19"/>
      <c r="B727" s="7" t="s">
        <v>887</v>
      </c>
      <c r="C727" s="4">
        <v>1.9</v>
      </c>
      <c r="D727" s="4" t="s">
        <v>661</v>
      </c>
      <c r="E727" s="4"/>
      <c r="F727" s="4">
        <f t="shared" si="122"/>
        <v>0</v>
      </c>
      <c r="G727" s="4">
        <f t="shared" si="123"/>
        <v>0</v>
      </c>
      <c r="H727" s="4">
        <f t="shared" si="124"/>
        <v>0</v>
      </c>
    </row>
    <row r="728" spans="1:8" ht="18" customHeight="1" outlineLevel="2" x14ac:dyDescent="0.25">
      <c r="A728" s="19"/>
      <c r="B728" s="7" t="s">
        <v>888</v>
      </c>
      <c r="C728" s="4">
        <v>4</v>
      </c>
      <c r="D728" s="4" t="s">
        <v>661</v>
      </c>
      <c r="E728" s="4"/>
      <c r="F728" s="4">
        <f t="shared" si="122"/>
        <v>0</v>
      </c>
      <c r="G728" s="4">
        <f t="shared" si="123"/>
        <v>0</v>
      </c>
      <c r="H728" s="4">
        <f t="shared" si="124"/>
        <v>0</v>
      </c>
    </row>
    <row r="729" spans="1:8" ht="18" customHeight="1" outlineLevel="2" x14ac:dyDescent="0.25">
      <c r="A729" s="19"/>
      <c r="B729" s="7" t="s">
        <v>889</v>
      </c>
      <c r="C729" s="4">
        <v>1</v>
      </c>
      <c r="D729" s="4" t="s">
        <v>661</v>
      </c>
      <c r="E729" s="4"/>
      <c r="F729" s="4">
        <f t="shared" si="122"/>
        <v>0</v>
      </c>
      <c r="G729" s="4">
        <f t="shared" si="123"/>
        <v>0</v>
      </c>
      <c r="H729" s="4">
        <f t="shared" si="124"/>
        <v>0</v>
      </c>
    </row>
    <row r="730" spans="1:8" ht="18" customHeight="1" outlineLevel="2" x14ac:dyDescent="0.25">
      <c r="A730" s="19"/>
      <c r="B730" s="7" t="s">
        <v>890</v>
      </c>
      <c r="C730" s="4">
        <v>1</v>
      </c>
      <c r="D730" s="4" t="s">
        <v>661</v>
      </c>
      <c r="E730" s="4"/>
      <c r="F730" s="4">
        <f t="shared" si="122"/>
        <v>0</v>
      </c>
      <c r="G730" s="4">
        <f t="shared" si="123"/>
        <v>0</v>
      </c>
      <c r="H730" s="4">
        <f t="shared" si="124"/>
        <v>0</v>
      </c>
    </row>
    <row r="731" spans="1:8" ht="18" customHeight="1" outlineLevel="2" x14ac:dyDescent="0.25">
      <c r="A731" s="19"/>
      <c r="B731" s="7" t="s">
        <v>891</v>
      </c>
      <c r="C731" s="4">
        <v>1</v>
      </c>
      <c r="D731" s="4" t="s">
        <v>661</v>
      </c>
      <c r="E731" s="4"/>
      <c r="F731" s="4">
        <f t="shared" si="122"/>
        <v>0</v>
      </c>
      <c r="G731" s="4">
        <f t="shared" si="123"/>
        <v>0</v>
      </c>
      <c r="H731" s="4">
        <f t="shared" si="124"/>
        <v>0</v>
      </c>
    </row>
    <row r="732" spans="1:8" ht="18" customHeight="1" outlineLevel="2" x14ac:dyDescent="0.25">
      <c r="A732" s="19"/>
      <c r="B732" s="7" t="s">
        <v>892</v>
      </c>
      <c r="C732" s="4">
        <v>1</v>
      </c>
      <c r="D732" s="4" t="s">
        <v>661</v>
      </c>
      <c r="E732" s="4"/>
      <c r="F732" s="4">
        <f t="shared" si="122"/>
        <v>0</v>
      </c>
      <c r="G732" s="4">
        <f t="shared" si="123"/>
        <v>0</v>
      </c>
      <c r="H732" s="4">
        <f t="shared" si="124"/>
        <v>0</v>
      </c>
    </row>
    <row r="733" spans="1:8" ht="18" customHeight="1" outlineLevel="2" x14ac:dyDescent="0.25">
      <c r="A733" s="19"/>
      <c r="B733" s="7" t="s">
        <v>893</v>
      </c>
      <c r="C733" s="4">
        <v>1</v>
      </c>
      <c r="D733" s="4" t="s">
        <v>661</v>
      </c>
      <c r="E733" s="4"/>
      <c r="F733" s="4">
        <f t="shared" si="122"/>
        <v>0</v>
      </c>
      <c r="G733" s="4">
        <f t="shared" si="123"/>
        <v>0</v>
      </c>
      <c r="H733" s="4">
        <f t="shared" si="124"/>
        <v>0</v>
      </c>
    </row>
    <row r="734" spans="1:8" ht="18" customHeight="1" outlineLevel="2" x14ac:dyDescent="0.25">
      <c r="A734" s="19"/>
      <c r="B734" s="7" t="s">
        <v>894</v>
      </c>
      <c r="C734" s="4">
        <v>1</v>
      </c>
      <c r="D734" s="4" t="s">
        <v>661</v>
      </c>
      <c r="E734" s="4"/>
      <c r="F734" s="4">
        <f t="shared" si="122"/>
        <v>0</v>
      </c>
      <c r="G734" s="4">
        <f t="shared" si="123"/>
        <v>0</v>
      </c>
      <c r="H734" s="4">
        <f t="shared" si="124"/>
        <v>0</v>
      </c>
    </row>
    <row r="735" spans="1:8" ht="18" customHeight="1" outlineLevel="2" x14ac:dyDescent="0.25">
      <c r="A735" s="19"/>
      <c r="B735" s="7" t="s">
        <v>895</v>
      </c>
      <c r="C735" s="4">
        <v>0.9</v>
      </c>
      <c r="D735" s="4" t="s">
        <v>661</v>
      </c>
      <c r="E735" s="4"/>
      <c r="F735" s="4">
        <f t="shared" si="122"/>
        <v>0</v>
      </c>
      <c r="G735" s="4">
        <f t="shared" si="123"/>
        <v>0</v>
      </c>
      <c r="H735" s="4">
        <f t="shared" si="124"/>
        <v>0</v>
      </c>
    </row>
    <row r="736" spans="1:8" ht="18" customHeight="1" outlineLevel="2" x14ac:dyDescent="0.25">
      <c r="A736" s="19"/>
      <c r="B736" s="7" t="s">
        <v>896</v>
      </c>
      <c r="C736" s="4">
        <v>1.1000000000000001</v>
      </c>
      <c r="D736" s="4" t="s">
        <v>661</v>
      </c>
      <c r="E736" s="4"/>
      <c r="F736" s="4">
        <f t="shared" si="122"/>
        <v>0</v>
      </c>
      <c r="G736" s="4">
        <f t="shared" si="123"/>
        <v>0</v>
      </c>
      <c r="H736" s="4">
        <f t="shared" si="124"/>
        <v>0</v>
      </c>
    </row>
    <row r="737" spans="1:89" ht="18" customHeight="1" outlineLevel="2" x14ac:dyDescent="0.25">
      <c r="A737" s="19"/>
      <c r="B737" s="7" t="s">
        <v>897</v>
      </c>
      <c r="C737" s="4">
        <v>1.6</v>
      </c>
      <c r="D737" s="4" t="s">
        <v>661</v>
      </c>
      <c r="E737" s="4"/>
      <c r="F737" s="4">
        <f t="shared" si="122"/>
        <v>0</v>
      </c>
      <c r="G737" s="4">
        <f t="shared" si="123"/>
        <v>0</v>
      </c>
      <c r="H737" s="4">
        <f t="shared" si="124"/>
        <v>0</v>
      </c>
    </row>
    <row r="738" spans="1:89" ht="18" customHeight="1" outlineLevel="2" x14ac:dyDescent="0.25">
      <c r="A738" s="19"/>
      <c r="B738" s="7" t="s">
        <v>898</v>
      </c>
      <c r="C738" s="4">
        <v>0.7</v>
      </c>
      <c r="D738" s="4" t="s">
        <v>661</v>
      </c>
      <c r="E738" s="4"/>
      <c r="F738" s="4">
        <f t="shared" si="122"/>
        <v>0</v>
      </c>
      <c r="G738" s="4">
        <f t="shared" si="123"/>
        <v>0</v>
      </c>
      <c r="H738" s="4">
        <f t="shared" si="124"/>
        <v>0</v>
      </c>
    </row>
    <row r="739" spans="1:89" ht="18" customHeight="1" outlineLevel="2" x14ac:dyDescent="0.25">
      <c r="A739" s="19"/>
      <c r="B739" s="7" t="s">
        <v>899</v>
      </c>
      <c r="C739" s="4">
        <v>0.7</v>
      </c>
      <c r="D739" s="4" t="s">
        <v>661</v>
      </c>
      <c r="E739" s="4"/>
      <c r="F739" s="4">
        <f t="shared" si="122"/>
        <v>0</v>
      </c>
      <c r="G739" s="4">
        <f t="shared" si="123"/>
        <v>0</v>
      </c>
      <c r="H739" s="4">
        <f t="shared" si="124"/>
        <v>0</v>
      </c>
    </row>
    <row r="740" spans="1:89" ht="18" customHeight="1" outlineLevel="2" x14ac:dyDescent="0.25">
      <c r="A740" s="19"/>
      <c r="B740" s="7" t="s">
        <v>900</v>
      </c>
      <c r="C740" s="4">
        <v>0.7</v>
      </c>
      <c r="D740" s="4" t="s">
        <v>661</v>
      </c>
      <c r="E740" s="4"/>
      <c r="F740" s="4">
        <f t="shared" si="122"/>
        <v>0</v>
      </c>
      <c r="G740" s="4">
        <f t="shared" si="123"/>
        <v>0</v>
      </c>
      <c r="H740" s="4">
        <f t="shared" si="124"/>
        <v>0</v>
      </c>
    </row>
    <row r="741" spans="1:89" ht="18" customHeight="1" outlineLevel="2" x14ac:dyDescent="0.25">
      <c r="A741" s="19"/>
      <c r="B741" s="7" t="s">
        <v>901</v>
      </c>
      <c r="C741" s="4">
        <v>0.8</v>
      </c>
      <c r="D741" s="4" t="s">
        <v>661</v>
      </c>
      <c r="E741" s="4"/>
      <c r="F741" s="4">
        <f t="shared" si="122"/>
        <v>0</v>
      </c>
      <c r="G741" s="4">
        <f t="shared" si="123"/>
        <v>0</v>
      </c>
      <c r="H741" s="4">
        <f t="shared" si="124"/>
        <v>0</v>
      </c>
    </row>
    <row r="742" spans="1:89" ht="18" customHeight="1" outlineLevel="2" x14ac:dyDescent="0.25">
      <c r="A742" s="19"/>
      <c r="B742" s="7" t="s">
        <v>902</v>
      </c>
      <c r="C742" s="4">
        <v>1.5</v>
      </c>
      <c r="D742" s="4" t="s">
        <v>661</v>
      </c>
      <c r="E742" s="4"/>
      <c r="F742" s="4">
        <f t="shared" si="122"/>
        <v>0</v>
      </c>
      <c r="G742" s="4">
        <f t="shared" si="123"/>
        <v>0</v>
      </c>
      <c r="H742" s="4">
        <f t="shared" si="124"/>
        <v>0</v>
      </c>
    </row>
    <row r="743" spans="1:89" s="29" customFormat="1" ht="18" customHeight="1" outlineLevel="2" x14ac:dyDescent="0.25">
      <c r="A743" s="24"/>
      <c r="B743" s="25" t="s">
        <v>648</v>
      </c>
      <c r="C743" s="26"/>
      <c r="D743" s="26"/>
      <c r="E743" s="26"/>
      <c r="F743" s="26"/>
      <c r="G743" s="26"/>
      <c r="H743" s="26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  <c r="BL743" s="28"/>
      <c r="BM743" s="28"/>
      <c r="BN743" s="28"/>
      <c r="BO743" s="28"/>
      <c r="BP743" s="28"/>
      <c r="BQ743" s="28"/>
      <c r="BR743" s="28"/>
      <c r="BS743" s="28"/>
      <c r="BT743" s="28"/>
      <c r="BU743" s="28"/>
      <c r="BV743" s="28"/>
      <c r="BW743" s="28"/>
      <c r="BX743" s="28"/>
      <c r="BY743" s="28"/>
      <c r="BZ743" s="28"/>
      <c r="CA743" s="28"/>
      <c r="CB743" s="28"/>
      <c r="CC743" s="28"/>
      <c r="CD743" s="28"/>
      <c r="CE743" s="28"/>
      <c r="CF743" s="28"/>
      <c r="CG743" s="28"/>
      <c r="CH743" s="28"/>
      <c r="CI743" s="28"/>
      <c r="CJ743" s="28"/>
      <c r="CK743" s="28"/>
    </row>
    <row r="744" spans="1:89" ht="18" customHeight="1" outlineLevel="2" x14ac:dyDescent="0.25">
      <c r="A744" s="19"/>
      <c r="B744" s="7" t="s">
        <v>473</v>
      </c>
      <c r="C744" s="4">
        <v>1.0125</v>
      </c>
      <c r="D744" s="4" t="s">
        <v>661</v>
      </c>
      <c r="E744" s="4"/>
      <c r="F744" s="4">
        <f t="shared" ref="F744:F752" si="125">IF(A744="X",C744,0)</f>
        <v>0</v>
      </c>
      <c r="G744" s="4">
        <f t="shared" si="113"/>
        <v>0</v>
      </c>
      <c r="H744" s="4">
        <f t="shared" si="114"/>
        <v>0</v>
      </c>
    </row>
    <row r="745" spans="1:89" ht="18" customHeight="1" outlineLevel="2" x14ac:dyDescent="0.25">
      <c r="A745" s="19"/>
      <c r="B745" s="7" t="s">
        <v>474</v>
      </c>
      <c r="C745" s="4">
        <v>1.2124999999999999</v>
      </c>
      <c r="D745" s="4" t="s">
        <v>661</v>
      </c>
      <c r="E745" s="4"/>
      <c r="F745" s="4">
        <f t="shared" si="125"/>
        <v>0</v>
      </c>
      <c r="G745" s="4">
        <f t="shared" si="113"/>
        <v>0</v>
      </c>
      <c r="H745" s="4">
        <f t="shared" si="114"/>
        <v>0</v>
      </c>
    </row>
    <row r="746" spans="1:89" ht="18" customHeight="1" outlineLevel="2" x14ac:dyDescent="0.25">
      <c r="A746" s="19"/>
      <c r="B746" s="7" t="s">
        <v>475</v>
      </c>
      <c r="C746" s="4">
        <v>0.8</v>
      </c>
      <c r="D746" s="4" t="s">
        <v>661</v>
      </c>
      <c r="E746" s="4"/>
      <c r="F746" s="4">
        <f t="shared" si="125"/>
        <v>0</v>
      </c>
      <c r="G746" s="4">
        <f t="shared" si="113"/>
        <v>0</v>
      </c>
      <c r="H746" s="4">
        <f t="shared" si="114"/>
        <v>0</v>
      </c>
    </row>
    <row r="747" spans="1:89" ht="18" customHeight="1" outlineLevel="2" x14ac:dyDescent="0.25">
      <c r="A747" s="19"/>
      <c r="B747" s="7" t="s">
        <v>476</v>
      </c>
      <c r="C747" s="4">
        <v>1.125</v>
      </c>
      <c r="D747" s="4" t="s">
        <v>661</v>
      </c>
      <c r="E747" s="4"/>
      <c r="F747" s="4">
        <f t="shared" si="125"/>
        <v>0</v>
      </c>
      <c r="G747" s="4">
        <f t="shared" si="113"/>
        <v>0</v>
      </c>
      <c r="H747" s="4">
        <f t="shared" si="114"/>
        <v>0</v>
      </c>
    </row>
    <row r="748" spans="1:89" ht="18" customHeight="1" outlineLevel="2" x14ac:dyDescent="0.25">
      <c r="A748" s="19"/>
      <c r="B748" s="7" t="s">
        <v>477</v>
      </c>
      <c r="C748" s="4">
        <v>3.3624999999999998</v>
      </c>
      <c r="D748" s="4" t="s">
        <v>661</v>
      </c>
      <c r="E748" s="4"/>
      <c r="F748" s="4">
        <f t="shared" si="125"/>
        <v>0</v>
      </c>
      <c r="G748" s="4">
        <f t="shared" si="113"/>
        <v>0</v>
      </c>
      <c r="H748" s="4">
        <f t="shared" si="114"/>
        <v>0</v>
      </c>
    </row>
    <row r="749" spans="1:89" ht="18" customHeight="1" outlineLevel="2" x14ac:dyDescent="0.25">
      <c r="A749" s="19"/>
      <c r="B749" s="7" t="s">
        <v>478</v>
      </c>
      <c r="C749" s="4">
        <v>1.25</v>
      </c>
      <c r="D749" s="4" t="s">
        <v>661</v>
      </c>
      <c r="E749" s="4"/>
      <c r="F749" s="4">
        <f t="shared" si="125"/>
        <v>0</v>
      </c>
      <c r="G749" s="4">
        <f t="shared" si="113"/>
        <v>0</v>
      </c>
      <c r="H749" s="4">
        <f t="shared" si="114"/>
        <v>0</v>
      </c>
    </row>
    <row r="750" spans="1:89" ht="18" customHeight="1" outlineLevel="2" x14ac:dyDescent="0.25">
      <c r="A750" s="19"/>
      <c r="B750" s="7" t="s">
        <v>479</v>
      </c>
      <c r="C750" s="4">
        <v>0.9</v>
      </c>
      <c r="D750" s="4" t="s">
        <v>661</v>
      </c>
      <c r="E750" s="4"/>
      <c r="F750" s="4">
        <f t="shared" si="125"/>
        <v>0</v>
      </c>
      <c r="G750" s="4">
        <f t="shared" si="113"/>
        <v>0</v>
      </c>
      <c r="H750" s="4">
        <f t="shared" si="114"/>
        <v>0</v>
      </c>
    </row>
    <row r="751" spans="1:89" ht="18" customHeight="1" outlineLevel="2" x14ac:dyDescent="0.25">
      <c r="A751" s="19"/>
      <c r="B751" s="7" t="s">
        <v>480</v>
      </c>
      <c r="C751" s="4">
        <v>1.875</v>
      </c>
      <c r="D751" s="4" t="s">
        <v>661</v>
      </c>
      <c r="E751" s="4"/>
      <c r="F751" s="4">
        <f t="shared" si="125"/>
        <v>0</v>
      </c>
      <c r="G751" s="4">
        <f t="shared" si="113"/>
        <v>0</v>
      </c>
      <c r="H751" s="4">
        <f t="shared" si="114"/>
        <v>0</v>
      </c>
    </row>
    <row r="752" spans="1:89" ht="18" customHeight="1" outlineLevel="2" x14ac:dyDescent="0.25">
      <c r="A752" s="19"/>
      <c r="B752" s="7" t="s">
        <v>481</v>
      </c>
      <c r="C752" s="4">
        <v>0.77500000000000002</v>
      </c>
      <c r="D752" s="4" t="s">
        <v>661</v>
      </c>
      <c r="E752" s="4"/>
      <c r="F752" s="4">
        <f t="shared" si="125"/>
        <v>0</v>
      </c>
      <c r="G752" s="4">
        <f t="shared" si="113"/>
        <v>0</v>
      </c>
      <c r="H752" s="4">
        <f t="shared" si="114"/>
        <v>0</v>
      </c>
    </row>
    <row r="753" spans="1:89" s="29" customFormat="1" ht="18" customHeight="1" outlineLevel="2" x14ac:dyDescent="0.25">
      <c r="A753" s="24"/>
      <c r="B753" s="25" t="s">
        <v>649</v>
      </c>
      <c r="C753" s="26"/>
      <c r="D753" s="26"/>
      <c r="E753" s="26"/>
      <c r="F753" s="26"/>
      <c r="G753" s="26"/>
      <c r="H753" s="26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  <c r="BL753" s="28"/>
      <c r="BM753" s="28"/>
      <c r="BN753" s="28"/>
      <c r="BO753" s="28"/>
      <c r="BP753" s="28"/>
      <c r="BQ753" s="28"/>
      <c r="BR753" s="28"/>
      <c r="BS753" s="28"/>
      <c r="BT753" s="28"/>
      <c r="BU753" s="28"/>
      <c r="BV753" s="28"/>
      <c r="BW753" s="28"/>
      <c r="BX753" s="28"/>
      <c r="BY753" s="28"/>
      <c r="BZ753" s="28"/>
      <c r="CA753" s="28"/>
      <c r="CB753" s="28"/>
      <c r="CC753" s="28"/>
      <c r="CD753" s="28"/>
      <c r="CE753" s="28"/>
      <c r="CF753" s="28"/>
      <c r="CG753" s="28"/>
      <c r="CH753" s="28"/>
      <c r="CI753" s="28"/>
      <c r="CJ753" s="28"/>
      <c r="CK753" s="28"/>
    </row>
    <row r="754" spans="1:89" ht="18" customHeight="1" outlineLevel="2" x14ac:dyDescent="0.25">
      <c r="A754" s="19"/>
      <c r="B754" s="7" t="s">
        <v>482</v>
      </c>
      <c r="C754" s="4">
        <v>1.1125</v>
      </c>
      <c r="D754" s="4" t="s">
        <v>661</v>
      </c>
      <c r="E754" s="4"/>
      <c r="F754" s="4">
        <f t="shared" ref="F754:F762" si="126">IF(A754="X",C754,0)</f>
        <v>0</v>
      </c>
      <c r="G754" s="4">
        <f t="shared" si="113"/>
        <v>0</v>
      </c>
      <c r="H754" s="4">
        <f t="shared" si="114"/>
        <v>0</v>
      </c>
    </row>
    <row r="755" spans="1:89" ht="18" customHeight="1" outlineLevel="2" x14ac:dyDescent="0.25">
      <c r="A755" s="19"/>
      <c r="B755" s="7" t="s">
        <v>483</v>
      </c>
      <c r="C755" s="4">
        <v>2.5499999999999998</v>
      </c>
      <c r="D755" s="4" t="s">
        <v>661</v>
      </c>
      <c r="E755" s="4"/>
      <c r="F755" s="4">
        <f t="shared" si="126"/>
        <v>0</v>
      </c>
      <c r="G755" s="4">
        <f t="shared" si="113"/>
        <v>0</v>
      </c>
      <c r="H755" s="4">
        <f t="shared" si="114"/>
        <v>0</v>
      </c>
    </row>
    <row r="756" spans="1:89" ht="18" customHeight="1" outlineLevel="2" x14ac:dyDescent="0.25">
      <c r="A756" s="19"/>
      <c r="B756" s="7" t="s">
        <v>484</v>
      </c>
      <c r="C756" s="4">
        <v>1.4750000000000001</v>
      </c>
      <c r="D756" s="4" t="s">
        <v>661</v>
      </c>
      <c r="E756" s="4"/>
      <c r="F756" s="4">
        <f t="shared" si="126"/>
        <v>0</v>
      </c>
      <c r="G756" s="4">
        <f t="shared" si="113"/>
        <v>0</v>
      </c>
      <c r="H756" s="4">
        <f t="shared" si="114"/>
        <v>0</v>
      </c>
    </row>
    <row r="757" spans="1:89" ht="18" customHeight="1" outlineLevel="2" x14ac:dyDescent="0.25">
      <c r="A757" s="19"/>
      <c r="B757" s="7" t="s">
        <v>485</v>
      </c>
      <c r="C757" s="4">
        <v>0.625</v>
      </c>
      <c r="D757" s="4" t="s">
        <v>661</v>
      </c>
      <c r="E757" s="4"/>
      <c r="F757" s="4">
        <f t="shared" si="126"/>
        <v>0</v>
      </c>
      <c r="G757" s="4">
        <f t="shared" si="113"/>
        <v>0</v>
      </c>
      <c r="H757" s="4">
        <f t="shared" si="114"/>
        <v>0</v>
      </c>
    </row>
    <row r="758" spans="1:89" ht="18" customHeight="1" outlineLevel="2" x14ac:dyDescent="0.25">
      <c r="A758" s="19"/>
      <c r="B758" s="7" t="s">
        <v>486</v>
      </c>
      <c r="C758" s="4">
        <v>0.91249999999999998</v>
      </c>
      <c r="D758" s="4" t="s">
        <v>661</v>
      </c>
      <c r="E758" s="4"/>
      <c r="F758" s="4">
        <f t="shared" si="126"/>
        <v>0</v>
      </c>
      <c r="G758" s="4">
        <f t="shared" si="113"/>
        <v>0</v>
      </c>
      <c r="H758" s="4">
        <f t="shared" si="114"/>
        <v>0</v>
      </c>
    </row>
    <row r="759" spans="1:89" ht="18" customHeight="1" outlineLevel="2" x14ac:dyDescent="0.25">
      <c r="A759" s="19"/>
      <c r="B759" s="7" t="s">
        <v>487</v>
      </c>
      <c r="C759" s="4">
        <v>0.98750000000000004</v>
      </c>
      <c r="D759" s="4" t="s">
        <v>661</v>
      </c>
      <c r="E759" s="4"/>
      <c r="F759" s="4">
        <f t="shared" si="126"/>
        <v>0</v>
      </c>
      <c r="G759" s="4">
        <f t="shared" si="113"/>
        <v>0</v>
      </c>
      <c r="H759" s="4">
        <f t="shared" si="114"/>
        <v>0</v>
      </c>
    </row>
    <row r="760" spans="1:89" ht="18" customHeight="1" outlineLevel="2" x14ac:dyDescent="0.25">
      <c r="A760" s="19"/>
      <c r="B760" s="7" t="s">
        <v>488</v>
      </c>
      <c r="C760" s="4">
        <v>0.9</v>
      </c>
      <c r="D760" s="4" t="s">
        <v>661</v>
      </c>
      <c r="E760" s="4"/>
      <c r="F760" s="4">
        <f t="shared" si="126"/>
        <v>0</v>
      </c>
      <c r="G760" s="4">
        <f t="shared" si="113"/>
        <v>0</v>
      </c>
      <c r="H760" s="4">
        <f t="shared" si="114"/>
        <v>0</v>
      </c>
    </row>
    <row r="761" spans="1:89" ht="18" customHeight="1" outlineLevel="2" x14ac:dyDescent="0.25">
      <c r="A761" s="19"/>
      <c r="B761" s="7" t="s">
        <v>489</v>
      </c>
      <c r="C761" s="4">
        <v>1.375</v>
      </c>
      <c r="D761" s="4" t="s">
        <v>661</v>
      </c>
      <c r="E761" s="4"/>
      <c r="F761" s="4">
        <f t="shared" si="126"/>
        <v>0</v>
      </c>
      <c r="G761" s="4">
        <f t="shared" si="113"/>
        <v>0</v>
      </c>
      <c r="H761" s="4">
        <f t="shared" si="114"/>
        <v>0</v>
      </c>
    </row>
    <row r="762" spans="1:89" ht="18" customHeight="1" outlineLevel="2" x14ac:dyDescent="0.25">
      <c r="A762" s="19"/>
      <c r="B762" s="7" t="s">
        <v>490</v>
      </c>
      <c r="C762" s="4">
        <v>1.3875</v>
      </c>
      <c r="D762" s="4" t="s">
        <v>661</v>
      </c>
      <c r="E762" s="4"/>
      <c r="F762" s="4">
        <f t="shared" si="126"/>
        <v>0</v>
      </c>
      <c r="G762" s="4">
        <f t="shared" si="113"/>
        <v>0</v>
      </c>
      <c r="H762" s="4">
        <f t="shared" si="114"/>
        <v>0</v>
      </c>
    </row>
    <row r="763" spans="1:89" ht="18" customHeight="1" outlineLevel="1" x14ac:dyDescent="0.25">
      <c r="A763" s="43"/>
      <c r="B763" s="44"/>
      <c r="C763" s="45"/>
      <c r="D763" s="27"/>
      <c r="E763" s="45"/>
      <c r="F763" s="46"/>
      <c r="G763" s="46"/>
      <c r="H763" s="46"/>
    </row>
    <row r="764" spans="1:89" s="29" customFormat="1" ht="18" customHeight="1" outlineLevel="1" x14ac:dyDescent="0.2">
      <c r="A764" s="30" t="s">
        <v>54</v>
      </c>
      <c r="B764" s="30"/>
      <c r="C764" s="32"/>
      <c r="D764" s="32"/>
      <c r="E764" s="32"/>
      <c r="F764" s="32"/>
      <c r="G764" s="32"/>
      <c r="H764" s="32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  <c r="BL764" s="28"/>
      <c r="BM764" s="28"/>
      <c r="BN764" s="28"/>
      <c r="BO764" s="28"/>
      <c r="BP764" s="28"/>
      <c r="BQ764" s="28"/>
      <c r="BR764" s="28"/>
      <c r="BS764" s="28"/>
      <c r="BT764" s="28"/>
      <c r="BU764" s="28"/>
      <c r="BV764" s="28"/>
      <c r="BW764" s="28"/>
      <c r="BX764" s="28"/>
      <c r="BY764" s="28"/>
      <c r="BZ764" s="28"/>
      <c r="CA764" s="28"/>
      <c r="CB764" s="28"/>
      <c r="CC764" s="28"/>
      <c r="CD764" s="28"/>
      <c r="CE764" s="28"/>
      <c r="CF764" s="28"/>
      <c r="CG764" s="28"/>
      <c r="CH764" s="28"/>
      <c r="CI764" s="28"/>
      <c r="CJ764" s="28"/>
      <c r="CK764" s="28"/>
    </row>
    <row r="765" spans="1:89" s="29" customFormat="1" ht="18" customHeight="1" outlineLevel="2" x14ac:dyDescent="0.25">
      <c r="A765" s="24"/>
      <c r="B765" s="25" t="s">
        <v>559</v>
      </c>
      <c r="C765" s="26"/>
      <c r="D765" s="26"/>
      <c r="E765" s="26"/>
      <c r="F765" s="26"/>
      <c r="G765" s="26"/>
      <c r="H765" s="26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  <c r="BL765" s="28"/>
      <c r="BM765" s="28"/>
      <c r="BN765" s="28"/>
      <c r="BO765" s="28"/>
      <c r="BP765" s="28"/>
      <c r="BQ765" s="28"/>
      <c r="BR765" s="28"/>
      <c r="BS765" s="28"/>
      <c r="BT765" s="28"/>
      <c r="BU765" s="28"/>
      <c r="BV765" s="28"/>
      <c r="BW765" s="28"/>
      <c r="BX765" s="28"/>
      <c r="BY765" s="28"/>
      <c r="BZ765" s="28"/>
      <c r="CA765" s="28"/>
      <c r="CB765" s="28"/>
      <c r="CC765" s="28"/>
      <c r="CD765" s="28"/>
      <c r="CE765" s="28"/>
      <c r="CF765" s="28"/>
      <c r="CG765" s="28"/>
      <c r="CH765" s="28"/>
      <c r="CI765" s="28"/>
      <c r="CJ765" s="28"/>
      <c r="CK765" s="28"/>
    </row>
    <row r="766" spans="1:89" ht="18" customHeight="1" outlineLevel="2" x14ac:dyDescent="0.25">
      <c r="A766" s="19"/>
      <c r="B766" s="7" t="s">
        <v>55</v>
      </c>
      <c r="C766" s="4">
        <v>0.86250000000000004</v>
      </c>
      <c r="D766" s="4" t="s">
        <v>661</v>
      </c>
      <c r="E766" s="4"/>
      <c r="F766" s="4">
        <f t="shared" ref="F766:F778" si="127">IF(A766="X",C766,0)</f>
        <v>0</v>
      </c>
      <c r="G766" s="4">
        <f t="shared" ref="G766:G778" si="128">IF(AND(A766="x",D766="x"),1,0)</f>
        <v>0</v>
      </c>
      <c r="H766" s="4">
        <f t="shared" ref="H766:H778" si="129">IF(AND(A766="x",E766="x"),1,0)</f>
        <v>0</v>
      </c>
    </row>
    <row r="767" spans="1:89" ht="18" customHeight="1" outlineLevel="2" x14ac:dyDescent="0.25">
      <c r="A767" s="19"/>
      <c r="B767" s="7" t="s">
        <v>56</v>
      </c>
      <c r="C767" s="4">
        <v>0.86250000000000004</v>
      </c>
      <c r="D767" s="4" t="s">
        <v>661</v>
      </c>
      <c r="E767" s="4"/>
      <c r="F767" s="4">
        <f t="shared" si="127"/>
        <v>0</v>
      </c>
      <c r="G767" s="4">
        <f t="shared" si="128"/>
        <v>0</v>
      </c>
      <c r="H767" s="4">
        <f t="shared" si="129"/>
        <v>0</v>
      </c>
    </row>
    <row r="768" spans="1:89" ht="18" customHeight="1" outlineLevel="2" x14ac:dyDescent="0.25">
      <c r="A768" s="19"/>
      <c r="B768" s="7" t="s">
        <v>57</v>
      </c>
      <c r="C768" s="4">
        <v>0.85</v>
      </c>
      <c r="D768" s="4" t="s">
        <v>661</v>
      </c>
      <c r="E768" s="4"/>
      <c r="F768" s="4">
        <f t="shared" si="127"/>
        <v>0</v>
      </c>
      <c r="G768" s="4">
        <f t="shared" si="128"/>
        <v>0</v>
      </c>
      <c r="H768" s="4">
        <f t="shared" si="129"/>
        <v>0</v>
      </c>
    </row>
    <row r="769" spans="1:89" ht="18" customHeight="1" outlineLevel="2" x14ac:dyDescent="0.25">
      <c r="A769" s="19"/>
      <c r="B769" s="7" t="s">
        <v>58</v>
      </c>
      <c r="C769" s="4">
        <v>1.2</v>
      </c>
      <c r="D769" s="4" t="s">
        <v>661</v>
      </c>
      <c r="E769" s="4"/>
      <c r="F769" s="4">
        <f t="shared" si="127"/>
        <v>0</v>
      </c>
      <c r="G769" s="4">
        <f t="shared" si="128"/>
        <v>0</v>
      </c>
      <c r="H769" s="4">
        <f t="shared" si="129"/>
        <v>0</v>
      </c>
    </row>
    <row r="770" spans="1:89" ht="18" customHeight="1" outlineLevel="2" x14ac:dyDescent="0.25">
      <c r="A770" s="19"/>
      <c r="B770" s="7" t="s">
        <v>59</v>
      </c>
      <c r="C770" s="4">
        <v>0.96250000000000002</v>
      </c>
      <c r="D770" s="4" t="s">
        <v>661</v>
      </c>
      <c r="E770" s="4"/>
      <c r="F770" s="4">
        <f t="shared" si="127"/>
        <v>0</v>
      </c>
      <c r="G770" s="4">
        <f t="shared" si="128"/>
        <v>0</v>
      </c>
      <c r="H770" s="4">
        <f t="shared" si="129"/>
        <v>0</v>
      </c>
    </row>
    <row r="771" spans="1:89" ht="18" customHeight="1" outlineLevel="2" x14ac:dyDescent="0.25">
      <c r="A771" s="19"/>
      <c r="B771" s="7" t="s">
        <v>60</v>
      </c>
      <c r="C771" s="4">
        <v>1.125</v>
      </c>
      <c r="D771" s="4" t="s">
        <v>661</v>
      </c>
      <c r="E771" s="4"/>
      <c r="F771" s="4">
        <f t="shared" si="127"/>
        <v>0</v>
      </c>
      <c r="G771" s="4">
        <f t="shared" si="128"/>
        <v>0</v>
      </c>
      <c r="H771" s="4">
        <f t="shared" si="129"/>
        <v>0</v>
      </c>
    </row>
    <row r="772" spans="1:89" ht="18" customHeight="1" outlineLevel="2" x14ac:dyDescent="0.25">
      <c r="A772" s="19"/>
      <c r="B772" s="7" t="s">
        <v>61</v>
      </c>
      <c r="C772" s="4">
        <v>0.91249999999999998</v>
      </c>
      <c r="D772" s="4" t="s">
        <v>661</v>
      </c>
      <c r="E772" s="4"/>
      <c r="F772" s="4">
        <f t="shared" si="127"/>
        <v>0</v>
      </c>
      <c r="G772" s="4">
        <f t="shared" si="128"/>
        <v>0</v>
      </c>
      <c r="H772" s="4">
        <f t="shared" si="129"/>
        <v>0</v>
      </c>
    </row>
    <row r="773" spans="1:89" ht="18" customHeight="1" outlineLevel="2" x14ac:dyDescent="0.25">
      <c r="A773" s="19"/>
      <c r="B773" s="7" t="s">
        <v>62</v>
      </c>
      <c r="C773" s="4">
        <v>1.0874999999999999</v>
      </c>
      <c r="D773" s="4" t="s">
        <v>661</v>
      </c>
      <c r="E773" s="4"/>
      <c r="F773" s="4">
        <f t="shared" si="127"/>
        <v>0</v>
      </c>
      <c r="G773" s="4">
        <f t="shared" si="128"/>
        <v>0</v>
      </c>
      <c r="H773" s="4">
        <f t="shared" si="129"/>
        <v>0</v>
      </c>
    </row>
    <row r="774" spans="1:89" ht="18" customHeight="1" outlineLevel="2" x14ac:dyDescent="0.25">
      <c r="A774" s="19"/>
      <c r="B774" s="7" t="s">
        <v>63</v>
      </c>
      <c r="C774" s="4">
        <v>1.325</v>
      </c>
      <c r="D774" s="4" t="s">
        <v>661</v>
      </c>
      <c r="E774" s="4"/>
      <c r="F774" s="4">
        <f t="shared" si="127"/>
        <v>0</v>
      </c>
      <c r="G774" s="4">
        <f t="shared" si="128"/>
        <v>0</v>
      </c>
      <c r="H774" s="4">
        <f t="shared" si="129"/>
        <v>0</v>
      </c>
    </row>
    <row r="775" spans="1:89" ht="18" customHeight="1" outlineLevel="2" x14ac:dyDescent="0.25">
      <c r="A775" s="19"/>
      <c r="B775" s="7" t="s">
        <v>64</v>
      </c>
      <c r="C775" s="4">
        <v>1.0249999999999999</v>
      </c>
      <c r="D775" s="4" t="s">
        <v>661</v>
      </c>
      <c r="E775" s="4"/>
      <c r="F775" s="4">
        <f t="shared" si="127"/>
        <v>0</v>
      </c>
      <c r="G775" s="4">
        <f t="shared" si="128"/>
        <v>0</v>
      </c>
      <c r="H775" s="4">
        <f t="shared" si="129"/>
        <v>0</v>
      </c>
    </row>
    <row r="776" spans="1:89" ht="18" customHeight="1" outlineLevel="2" x14ac:dyDescent="0.25">
      <c r="A776" s="19"/>
      <c r="B776" s="7" t="s">
        <v>65</v>
      </c>
      <c r="C776" s="4">
        <v>1.1375</v>
      </c>
      <c r="D776" s="4" t="s">
        <v>661</v>
      </c>
      <c r="E776" s="4"/>
      <c r="F776" s="4">
        <f t="shared" si="127"/>
        <v>0</v>
      </c>
      <c r="G776" s="4">
        <f t="shared" si="128"/>
        <v>0</v>
      </c>
      <c r="H776" s="4">
        <f t="shared" si="129"/>
        <v>0</v>
      </c>
    </row>
    <row r="777" spans="1:89" ht="18" customHeight="1" outlineLevel="2" x14ac:dyDescent="0.25">
      <c r="A777" s="19"/>
      <c r="B777" s="7" t="s">
        <v>66</v>
      </c>
      <c r="C777" s="4">
        <v>0.75</v>
      </c>
      <c r="D777" s="4" t="s">
        <v>661</v>
      </c>
      <c r="E777" s="4"/>
      <c r="F777" s="4">
        <f t="shared" si="127"/>
        <v>0</v>
      </c>
      <c r="G777" s="4">
        <f t="shared" si="128"/>
        <v>0</v>
      </c>
      <c r="H777" s="4">
        <f t="shared" si="129"/>
        <v>0</v>
      </c>
    </row>
    <row r="778" spans="1:89" ht="18" customHeight="1" outlineLevel="2" x14ac:dyDescent="0.25">
      <c r="A778" s="19"/>
      <c r="B778" s="7" t="s">
        <v>67</v>
      </c>
      <c r="C778" s="4">
        <v>0.92500000000000004</v>
      </c>
      <c r="D778" s="4" t="s">
        <v>661</v>
      </c>
      <c r="E778" s="4"/>
      <c r="F778" s="4">
        <f t="shared" si="127"/>
        <v>0</v>
      </c>
      <c r="G778" s="4">
        <f t="shared" si="128"/>
        <v>0</v>
      </c>
      <c r="H778" s="4">
        <f t="shared" si="129"/>
        <v>0</v>
      </c>
    </row>
    <row r="779" spans="1:89" ht="18" customHeight="1" outlineLevel="1" x14ac:dyDescent="0.25">
      <c r="A779" s="43"/>
      <c r="B779" s="44"/>
      <c r="C779" s="45"/>
      <c r="D779" s="27"/>
      <c r="E779" s="45"/>
      <c r="F779" s="46"/>
      <c r="G779" s="46"/>
      <c r="H779" s="46"/>
    </row>
    <row r="780" spans="1:89" s="29" customFormat="1" ht="18" customHeight="1" outlineLevel="1" x14ac:dyDescent="0.2">
      <c r="A780" s="30" t="s">
        <v>514</v>
      </c>
      <c r="B780" s="30"/>
      <c r="C780" s="31"/>
      <c r="D780" s="31"/>
      <c r="E780" s="31"/>
      <c r="F780" s="31"/>
      <c r="G780" s="31"/>
      <c r="H780" s="31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  <c r="BL780" s="28"/>
      <c r="BM780" s="28"/>
      <c r="BN780" s="28"/>
      <c r="BO780" s="28"/>
      <c r="BP780" s="28"/>
      <c r="BQ780" s="28"/>
      <c r="BR780" s="28"/>
      <c r="BS780" s="28"/>
      <c r="BT780" s="28"/>
      <c r="BU780" s="28"/>
      <c r="BV780" s="28"/>
      <c r="BW780" s="28"/>
      <c r="BX780" s="28"/>
      <c r="BY780" s="28"/>
      <c r="BZ780" s="28"/>
      <c r="CA780" s="28"/>
      <c r="CB780" s="28"/>
      <c r="CC780" s="28"/>
      <c r="CD780" s="28"/>
      <c r="CE780" s="28"/>
      <c r="CF780" s="28"/>
      <c r="CG780" s="28"/>
      <c r="CH780" s="28"/>
      <c r="CI780" s="28"/>
      <c r="CJ780" s="28"/>
      <c r="CK780" s="28"/>
    </row>
    <row r="781" spans="1:89" s="29" customFormat="1" ht="18" customHeight="1" outlineLevel="2" x14ac:dyDescent="0.25">
      <c r="A781" s="24"/>
      <c r="B781" s="25" t="s">
        <v>653</v>
      </c>
      <c r="C781" s="26"/>
      <c r="D781" s="26"/>
      <c r="E781" s="26"/>
      <c r="F781" s="26"/>
      <c r="G781" s="26"/>
      <c r="H781" s="26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  <c r="BL781" s="28"/>
      <c r="BM781" s="28"/>
      <c r="BN781" s="28"/>
      <c r="BO781" s="28"/>
      <c r="BP781" s="28"/>
      <c r="BQ781" s="28"/>
      <c r="BR781" s="28"/>
      <c r="BS781" s="28"/>
      <c r="BT781" s="28"/>
      <c r="BU781" s="28"/>
      <c r="BV781" s="28"/>
      <c r="BW781" s="28"/>
      <c r="BX781" s="28"/>
      <c r="BY781" s="28"/>
      <c r="BZ781" s="28"/>
      <c r="CA781" s="28"/>
      <c r="CB781" s="28"/>
      <c r="CC781" s="28"/>
      <c r="CD781" s="28"/>
      <c r="CE781" s="28"/>
      <c r="CF781" s="28"/>
      <c r="CG781" s="28"/>
      <c r="CH781" s="28"/>
      <c r="CI781" s="28"/>
      <c r="CJ781" s="28"/>
      <c r="CK781" s="28"/>
    </row>
    <row r="782" spans="1:89" ht="18" customHeight="1" outlineLevel="2" x14ac:dyDescent="0.25">
      <c r="A782" s="19"/>
      <c r="B782" s="7" t="s">
        <v>515</v>
      </c>
      <c r="C782" s="4">
        <v>1.2625</v>
      </c>
      <c r="D782" s="4" t="s">
        <v>661</v>
      </c>
      <c r="E782" s="4"/>
      <c r="F782" s="4">
        <f>IF(A782="X",C782,0)</f>
        <v>0</v>
      </c>
      <c r="G782" s="4">
        <f t="shared" ref="G782:G794" si="130">IF(AND(A782="x",D782="x"),1,0)</f>
        <v>0</v>
      </c>
      <c r="H782" s="4">
        <f t="shared" ref="H782:H794" si="131">IF(AND(A782="x",E782="x"),1,0)</f>
        <v>0</v>
      </c>
    </row>
    <row r="783" spans="1:89" ht="18" customHeight="1" outlineLevel="2" x14ac:dyDescent="0.25">
      <c r="A783" s="19"/>
      <c r="B783" s="7" t="s">
        <v>516</v>
      </c>
      <c r="C783" s="4">
        <v>1.325</v>
      </c>
      <c r="D783" s="4" t="s">
        <v>661</v>
      </c>
      <c r="E783" s="4"/>
      <c r="F783" s="4">
        <f>IF(A783="X",C783,0)</f>
        <v>0</v>
      </c>
      <c r="G783" s="4">
        <f t="shared" si="130"/>
        <v>0</v>
      </c>
      <c r="H783" s="4">
        <f t="shared" si="131"/>
        <v>0</v>
      </c>
    </row>
    <row r="784" spans="1:89" ht="18" customHeight="1" outlineLevel="2" x14ac:dyDescent="0.25">
      <c r="A784" s="19"/>
      <c r="B784" s="7" t="s">
        <v>517</v>
      </c>
      <c r="C784" s="4">
        <v>1.8374999999999999</v>
      </c>
      <c r="D784" s="4" t="s">
        <v>661</v>
      </c>
      <c r="E784" s="4"/>
      <c r="F784" s="4">
        <f>IF(A784="X",C784,0)</f>
        <v>0</v>
      </c>
      <c r="G784" s="4">
        <f t="shared" si="130"/>
        <v>0</v>
      </c>
      <c r="H784" s="4">
        <f t="shared" si="131"/>
        <v>0</v>
      </c>
    </row>
    <row r="785" spans="1:89" ht="18" customHeight="1" outlineLevel="2" x14ac:dyDescent="0.25">
      <c r="A785" s="19"/>
      <c r="B785" s="7" t="s">
        <v>518</v>
      </c>
      <c r="C785" s="4">
        <v>1.875</v>
      </c>
      <c r="D785" s="4" t="s">
        <v>661</v>
      </c>
      <c r="E785" s="4"/>
      <c r="F785" s="4">
        <f>IF(A785="X",C785,0)</f>
        <v>0</v>
      </c>
      <c r="G785" s="4">
        <f t="shared" si="130"/>
        <v>0</v>
      </c>
      <c r="H785" s="4">
        <f t="shared" si="131"/>
        <v>0</v>
      </c>
    </row>
    <row r="786" spans="1:89" ht="18" customHeight="1" outlineLevel="2" x14ac:dyDescent="0.25">
      <c r="A786" s="19"/>
      <c r="B786" s="7" t="s">
        <v>519</v>
      </c>
      <c r="C786" s="4">
        <v>1.5249999999999999</v>
      </c>
      <c r="D786" s="4" t="s">
        <v>661</v>
      </c>
      <c r="E786" s="4"/>
      <c r="F786" s="4">
        <f>IF(A786="X",C786,0)</f>
        <v>0</v>
      </c>
      <c r="G786" s="4">
        <f t="shared" si="130"/>
        <v>0</v>
      </c>
      <c r="H786" s="4">
        <f t="shared" si="131"/>
        <v>0</v>
      </c>
    </row>
    <row r="787" spans="1:89" s="29" customFormat="1" ht="18" customHeight="1" outlineLevel="2" x14ac:dyDescent="0.25">
      <c r="A787" s="24"/>
      <c r="B787" s="25" t="s">
        <v>654</v>
      </c>
      <c r="C787" s="26"/>
      <c r="D787" s="26"/>
      <c r="E787" s="26"/>
      <c r="F787" s="26"/>
      <c r="G787" s="26"/>
      <c r="H787" s="26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  <c r="BL787" s="28"/>
      <c r="BM787" s="28"/>
      <c r="BN787" s="28"/>
      <c r="BO787" s="28"/>
      <c r="BP787" s="28"/>
      <c r="BQ787" s="28"/>
      <c r="BR787" s="28"/>
      <c r="BS787" s="28"/>
      <c r="BT787" s="28"/>
      <c r="BU787" s="28"/>
      <c r="BV787" s="28"/>
      <c r="BW787" s="28"/>
      <c r="BX787" s="28"/>
      <c r="BY787" s="28"/>
      <c r="BZ787" s="28"/>
      <c r="CA787" s="28"/>
      <c r="CB787" s="28"/>
      <c r="CC787" s="28"/>
      <c r="CD787" s="28"/>
      <c r="CE787" s="28"/>
      <c r="CF787" s="28"/>
      <c r="CG787" s="28"/>
      <c r="CH787" s="28"/>
      <c r="CI787" s="28"/>
      <c r="CJ787" s="28"/>
      <c r="CK787" s="28"/>
    </row>
    <row r="788" spans="1:89" ht="18" customHeight="1" outlineLevel="2" x14ac:dyDescent="0.25">
      <c r="A788" s="19"/>
      <c r="B788" s="7" t="s">
        <v>520</v>
      </c>
      <c r="C788" s="4">
        <v>1.425</v>
      </c>
      <c r="D788" s="4" t="s">
        <v>661</v>
      </c>
      <c r="E788" s="4"/>
      <c r="F788" s="4">
        <f>IF(A788="X",C788,0)</f>
        <v>0</v>
      </c>
      <c r="G788" s="4">
        <f t="shared" si="130"/>
        <v>0</v>
      </c>
      <c r="H788" s="4">
        <f t="shared" si="131"/>
        <v>0</v>
      </c>
    </row>
    <row r="789" spans="1:89" ht="18" customHeight="1" outlineLevel="2" x14ac:dyDescent="0.25">
      <c r="A789" s="19"/>
      <c r="B789" s="7" t="s">
        <v>521</v>
      </c>
      <c r="C789" s="4">
        <v>2.3624999999999998</v>
      </c>
      <c r="D789" s="4" t="s">
        <v>661</v>
      </c>
      <c r="E789" s="4"/>
      <c r="F789" s="4">
        <f>IF(A789="X",C789,0)</f>
        <v>0</v>
      </c>
      <c r="G789" s="4">
        <f t="shared" si="130"/>
        <v>0</v>
      </c>
      <c r="H789" s="4">
        <f t="shared" si="131"/>
        <v>0</v>
      </c>
    </row>
    <row r="790" spans="1:89" ht="18" customHeight="1" outlineLevel="2" x14ac:dyDescent="0.25">
      <c r="A790" s="19"/>
      <c r="B790" s="7" t="s">
        <v>522</v>
      </c>
      <c r="C790" s="4">
        <v>1.7625</v>
      </c>
      <c r="D790" s="4" t="s">
        <v>661</v>
      </c>
      <c r="E790" s="4"/>
      <c r="F790" s="4">
        <f>IF(A790="X",C790,0)</f>
        <v>0</v>
      </c>
      <c r="G790" s="4">
        <f t="shared" si="130"/>
        <v>0</v>
      </c>
      <c r="H790" s="4">
        <f t="shared" si="131"/>
        <v>0</v>
      </c>
    </row>
    <row r="791" spans="1:89" ht="18" customHeight="1" outlineLevel="2" x14ac:dyDescent="0.25">
      <c r="A791" s="19"/>
      <c r="B791" s="7" t="s">
        <v>523</v>
      </c>
      <c r="C791" s="4">
        <v>2.1</v>
      </c>
      <c r="D791" s="4" t="s">
        <v>661</v>
      </c>
      <c r="E791" s="4"/>
      <c r="F791" s="4">
        <f>IF(A791="X",C791,0)</f>
        <v>0</v>
      </c>
      <c r="G791" s="4">
        <f t="shared" si="130"/>
        <v>0</v>
      </c>
      <c r="H791" s="4">
        <f t="shared" si="131"/>
        <v>0</v>
      </c>
    </row>
    <row r="792" spans="1:89" ht="18" customHeight="1" outlineLevel="2" x14ac:dyDescent="0.25">
      <c r="A792" s="19"/>
      <c r="B792" s="7" t="s">
        <v>524</v>
      </c>
      <c r="C792" s="4">
        <v>1.25</v>
      </c>
      <c r="D792" s="4" t="s">
        <v>661</v>
      </c>
      <c r="E792" s="4"/>
      <c r="F792" s="4">
        <f>IF(A792="X",C792,0)</f>
        <v>0</v>
      </c>
      <c r="G792" s="4">
        <f t="shared" si="130"/>
        <v>0</v>
      </c>
      <c r="H792" s="4">
        <f t="shared" si="131"/>
        <v>0</v>
      </c>
    </row>
    <row r="793" spans="1:89" s="29" customFormat="1" ht="18" customHeight="1" outlineLevel="2" x14ac:dyDescent="0.25">
      <c r="A793" s="24"/>
      <c r="B793" s="25" t="s">
        <v>655</v>
      </c>
      <c r="C793" s="26"/>
      <c r="D793" s="26"/>
      <c r="E793" s="26"/>
      <c r="F793" s="26"/>
      <c r="G793" s="26"/>
      <c r="H793" s="26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  <c r="BL793" s="28"/>
      <c r="BM793" s="28"/>
      <c r="BN793" s="28"/>
      <c r="BO793" s="28"/>
      <c r="BP793" s="28"/>
      <c r="BQ793" s="28"/>
      <c r="BR793" s="28"/>
      <c r="BS793" s="28"/>
      <c r="BT793" s="28"/>
      <c r="BU793" s="28"/>
      <c r="BV793" s="28"/>
      <c r="BW793" s="28"/>
      <c r="BX793" s="28"/>
      <c r="BY793" s="28"/>
      <c r="BZ793" s="28"/>
      <c r="CA793" s="28"/>
      <c r="CB793" s="28"/>
      <c r="CC793" s="28"/>
      <c r="CD793" s="28"/>
      <c r="CE793" s="28"/>
      <c r="CF793" s="28"/>
      <c r="CG793" s="28"/>
      <c r="CH793" s="28"/>
      <c r="CI793" s="28"/>
      <c r="CJ793" s="28"/>
      <c r="CK793" s="28"/>
    </row>
    <row r="794" spans="1:89" ht="18" customHeight="1" outlineLevel="2" x14ac:dyDescent="0.25">
      <c r="A794" s="19"/>
      <c r="B794" s="7" t="s">
        <v>525</v>
      </c>
      <c r="C794" s="4">
        <v>1.8374999999999999</v>
      </c>
      <c r="D794" s="4" t="s">
        <v>661</v>
      </c>
      <c r="E794" s="4"/>
      <c r="F794" s="4">
        <f>IF(A794="X",C794,0)</f>
        <v>0</v>
      </c>
      <c r="G794" s="4">
        <f t="shared" si="130"/>
        <v>0</v>
      </c>
      <c r="H794" s="4">
        <f t="shared" si="131"/>
        <v>0</v>
      </c>
    </row>
    <row r="795" spans="1:89" ht="18" customHeight="1" outlineLevel="1" x14ac:dyDescent="0.25">
      <c r="A795" s="43"/>
      <c r="B795" s="44"/>
      <c r="C795" s="45"/>
      <c r="D795" s="27"/>
      <c r="E795" s="45"/>
      <c r="F795" s="46"/>
      <c r="G795" s="46"/>
      <c r="H795" s="46"/>
    </row>
    <row r="796" spans="1:89" s="29" customFormat="1" ht="18" customHeight="1" outlineLevel="1" x14ac:dyDescent="0.2">
      <c r="A796" s="30" t="s">
        <v>500</v>
      </c>
      <c r="B796" s="30"/>
      <c r="C796" s="31"/>
      <c r="D796" s="31"/>
      <c r="E796" s="31"/>
      <c r="F796" s="31"/>
      <c r="G796" s="31"/>
      <c r="H796" s="31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  <c r="BL796" s="28"/>
      <c r="BM796" s="28"/>
      <c r="BN796" s="28"/>
      <c r="BO796" s="28"/>
      <c r="BP796" s="28"/>
      <c r="BQ796" s="28"/>
      <c r="BR796" s="28"/>
      <c r="BS796" s="28"/>
      <c r="BT796" s="28"/>
      <c r="BU796" s="28"/>
      <c r="BV796" s="28"/>
      <c r="BW796" s="28"/>
      <c r="BX796" s="28"/>
      <c r="BY796" s="28"/>
      <c r="BZ796" s="28"/>
      <c r="CA796" s="28"/>
      <c r="CB796" s="28"/>
      <c r="CC796" s="28"/>
      <c r="CD796" s="28"/>
      <c r="CE796" s="28"/>
      <c r="CF796" s="28"/>
      <c r="CG796" s="28"/>
      <c r="CH796" s="28"/>
      <c r="CI796" s="28"/>
      <c r="CJ796" s="28"/>
      <c r="CK796" s="28"/>
    </row>
    <row r="797" spans="1:89" s="29" customFormat="1" ht="18" customHeight="1" outlineLevel="2" x14ac:dyDescent="0.25">
      <c r="A797" s="24"/>
      <c r="B797" s="25" t="s">
        <v>651</v>
      </c>
      <c r="C797" s="26"/>
      <c r="D797" s="26"/>
      <c r="E797" s="26"/>
      <c r="F797" s="26"/>
      <c r="G797" s="26"/>
      <c r="H797" s="26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  <c r="BL797" s="28"/>
      <c r="BM797" s="28"/>
      <c r="BN797" s="28"/>
      <c r="BO797" s="28"/>
      <c r="BP797" s="28"/>
      <c r="BQ797" s="28"/>
      <c r="BR797" s="28"/>
      <c r="BS797" s="28"/>
      <c r="BT797" s="28"/>
      <c r="BU797" s="28"/>
      <c r="BV797" s="28"/>
      <c r="BW797" s="28"/>
      <c r="BX797" s="28"/>
      <c r="BY797" s="28"/>
      <c r="BZ797" s="28"/>
      <c r="CA797" s="28"/>
      <c r="CB797" s="28"/>
      <c r="CC797" s="28"/>
      <c r="CD797" s="28"/>
      <c r="CE797" s="28"/>
      <c r="CF797" s="28"/>
      <c r="CG797" s="28"/>
      <c r="CH797" s="28"/>
      <c r="CI797" s="28"/>
      <c r="CJ797" s="28"/>
      <c r="CK797" s="28"/>
    </row>
    <row r="798" spans="1:89" ht="18" customHeight="1" outlineLevel="2" x14ac:dyDescent="0.25">
      <c r="A798" s="19"/>
      <c r="B798" s="7" t="s">
        <v>501</v>
      </c>
      <c r="C798" s="4">
        <v>0.78749999999999998</v>
      </c>
      <c r="D798" s="4" t="s">
        <v>661</v>
      </c>
      <c r="E798" s="4"/>
      <c r="F798" s="4">
        <f>IF(A798="X",C798,0)</f>
        <v>0</v>
      </c>
      <c r="G798" s="4">
        <f t="shared" ref="G798:G811" si="132">IF(AND(A798="x",D798="x"),1,0)</f>
        <v>0</v>
      </c>
      <c r="H798" s="4">
        <f t="shared" ref="H798:H811" si="133">IF(AND(A798="x",E798="x"),1,0)</f>
        <v>0</v>
      </c>
    </row>
    <row r="799" spans="1:89" ht="18" customHeight="1" outlineLevel="2" x14ac:dyDescent="0.25">
      <c r="A799" s="19"/>
      <c r="B799" s="7" t="s">
        <v>502</v>
      </c>
      <c r="C799" s="4">
        <v>1.1375</v>
      </c>
      <c r="D799" s="4" t="s">
        <v>661</v>
      </c>
      <c r="E799" s="4"/>
      <c r="F799" s="4">
        <f>IF(A799="X",C799,0)</f>
        <v>0</v>
      </c>
      <c r="G799" s="4">
        <f t="shared" si="132"/>
        <v>0</v>
      </c>
      <c r="H799" s="4">
        <f t="shared" si="133"/>
        <v>0</v>
      </c>
    </row>
    <row r="800" spans="1:89" ht="18" customHeight="1" outlineLevel="2" x14ac:dyDescent="0.25">
      <c r="A800" s="19"/>
      <c r="B800" s="7" t="s">
        <v>503</v>
      </c>
      <c r="C800" s="4">
        <v>0.73750000000000004</v>
      </c>
      <c r="D800" s="4" t="s">
        <v>661</v>
      </c>
      <c r="E800" s="4"/>
      <c r="F800" s="4">
        <f>IF(A800="X",C800,0)</f>
        <v>0</v>
      </c>
      <c r="G800" s="4">
        <f t="shared" si="132"/>
        <v>0</v>
      </c>
      <c r="H800" s="4">
        <f t="shared" si="133"/>
        <v>0</v>
      </c>
    </row>
    <row r="801" spans="1:89" ht="18" customHeight="1" outlineLevel="2" x14ac:dyDescent="0.25">
      <c r="A801" s="19"/>
      <c r="B801" s="7" t="s">
        <v>504</v>
      </c>
      <c r="C801" s="4">
        <v>0.86250000000000004</v>
      </c>
      <c r="D801" s="4" t="s">
        <v>661</v>
      </c>
      <c r="E801" s="4"/>
      <c r="F801" s="4">
        <f>IF(A801="X",C801,0)</f>
        <v>0</v>
      </c>
      <c r="G801" s="4">
        <f t="shared" si="132"/>
        <v>0</v>
      </c>
      <c r="H801" s="4">
        <f t="shared" si="133"/>
        <v>0</v>
      </c>
    </row>
    <row r="802" spans="1:89" ht="18" customHeight="1" outlineLevel="2" x14ac:dyDescent="0.25">
      <c r="A802" s="19"/>
      <c r="B802" s="7" t="s">
        <v>505</v>
      </c>
      <c r="C802" s="4">
        <v>1.0874999999999999</v>
      </c>
      <c r="D802" s="4" t="s">
        <v>661</v>
      </c>
      <c r="E802" s="4"/>
      <c r="F802" s="4">
        <f>IF(A802="X",C802,0)</f>
        <v>0</v>
      </c>
      <c r="G802" s="4">
        <f t="shared" si="132"/>
        <v>0</v>
      </c>
      <c r="H802" s="4">
        <f t="shared" si="133"/>
        <v>0</v>
      </c>
    </row>
    <row r="803" spans="1:89" s="29" customFormat="1" ht="18" customHeight="1" outlineLevel="2" x14ac:dyDescent="0.25">
      <c r="A803" s="24"/>
      <c r="B803" s="25" t="s">
        <v>652</v>
      </c>
      <c r="C803" s="26"/>
      <c r="D803" s="26"/>
      <c r="E803" s="26"/>
      <c r="F803" s="26"/>
      <c r="G803" s="26"/>
      <c r="H803" s="26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  <c r="BL803" s="28"/>
      <c r="BM803" s="28"/>
      <c r="BN803" s="28"/>
      <c r="BO803" s="28"/>
      <c r="BP803" s="28"/>
      <c r="BQ803" s="28"/>
      <c r="BR803" s="28"/>
      <c r="BS803" s="28"/>
      <c r="BT803" s="28"/>
      <c r="BU803" s="28"/>
      <c r="BV803" s="28"/>
      <c r="BW803" s="28"/>
      <c r="BX803" s="28"/>
      <c r="BY803" s="28"/>
      <c r="BZ803" s="28"/>
      <c r="CA803" s="28"/>
      <c r="CB803" s="28"/>
      <c r="CC803" s="28"/>
      <c r="CD803" s="28"/>
      <c r="CE803" s="28"/>
      <c r="CF803" s="28"/>
      <c r="CG803" s="28"/>
      <c r="CH803" s="28"/>
      <c r="CI803" s="28"/>
      <c r="CJ803" s="28"/>
      <c r="CK803" s="28"/>
    </row>
    <row r="804" spans="1:89" ht="18" customHeight="1" outlineLevel="2" x14ac:dyDescent="0.25">
      <c r="A804" s="19"/>
      <c r="B804" s="7" t="s">
        <v>506</v>
      </c>
      <c r="C804" s="4">
        <v>1.0375000000000001</v>
      </c>
      <c r="D804" s="4" t="s">
        <v>661</v>
      </c>
      <c r="E804" s="4"/>
      <c r="F804" s="4">
        <f t="shared" ref="F804:F811" si="134">IF(A804="X",C804,0)</f>
        <v>0</v>
      </c>
      <c r="G804" s="4">
        <f t="shared" si="132"/>
        <v>0</v>
      </c>
      <c r="H804" s="4">
        <f t="shared" si="133"/>
        <v>0</v>
      </c>
    </row>
    <row r="805" spans="1:89" ht="18" customHeight="1" outlineLevel="2" x14ac:dyDescent="0.25">
      <c r="A805" s="19"/>
      <c r="B805" s="7" t="s">
        <v>507</v>
      </c>
      <c r="C805" s="4">
        <v>1.3</v>
      </c>
      <c r="D805" s="4" t="s">
        <v>661</v>
      </c>
      <c r="E805" s="4"/>
      <c r="F805" s="4">
        <f t="shared" si="134"/>
        <v>0</v>
      </c>
      <c r="G805" s="4">
        <f t="shared" si="132"/>
        <v>0</v>
      </c>
      <c r="H805" s="4">
        <f t="shared" si="133"/>
        <v>0</v>
      </c>
    </row>
    <row r="806" spans="1:89" ht="18" customHeight="1" outlineLevel="2" x14ac:dyDescent="0.25">
      <c r="A806" s="19"/>
      <c r="B806" s="7" t="s">
        <v>508</v>
      </c>
      <c r="C806" s="4">
        <v>1.2250000000000001</v>
      </c>
      <c r="D806" s="4" t="s">
        <v>661</v>
      </c>
      <c r="E806" s="4"/>
      <c r="F806" s="4">
        <f t="shared" si="134"/>
        <v>0</v>
      </c>
      <c r="G806" s="4">
        <f t="shared" si="132"/>
        <v>0</v>
      </c>
      <c r="H806" s="4">
        <f t="shared" si="133"/>
        <v>0</v>
      </c>
    </row>
    <row r="807" spans="1:89" ht="18" customHeight="1" outlineLevel="2" x14ac:dyDescent="0.25">
      <c r="A807" s="19"/>
      <c r="B807" s="7" t="s">
        <v>509</v>
      </c>
      <c r="C807" s="4">
        <v>1.2375</v>
      </c>
      <c r="D807" s="4" t="s">
        <v>661</v>
      </c>
      <c r="E807" s="4"/>
      <c r="F807" s="4">
        <f t="shared" si="134"/>
        <v>0</v>
      </c>
      <c r="G807" s="4">
        <f t="shared" si="132"/>
        <v>0</v>
      </c>
      <c r="H807" s="4">
        <f t="shared" si="133"/>
        <v>0</v>
      </c>
    </row>
    <row r="808" spans="1:89" ht="18" customHeight="1" outlineLevel="2" x14ac:dyDescent="0.25">
      <c r="A808" s="19"/>
      <c r="B808" s="7" t="s">
        <v>510</v>
      </c>
      <c r="C808" s="4">
        <v>1.0874999999999999</v>
      </c>
      <c r="D808" s="4" t="s">
        <v>661</v>
      </c>
      <c r="E808" s="4"/>
      <c r="F808" s="4">
        <f t="shared" si="134"/>
        <v>0</v>
      </c>
      <c r="G808" s="4">
        <f t="shared" si="132"/>
        <v>0</v>
      </c>
      <c r="H808" s="4">
        <f t="shared" si="133"/>
        <v>0</v>
      </c>
    </row>
    <row r="809" spans="1:89" ht="18" customHeight="1" outlineLevel="2" x14ac:dyDescent="0.25">
      <c r="A809" s="19"/>
      <c r="B809" s="7" t="s">
        <v>511</v>
      </c>
      <c r="C809" s="4">
        <v>1.1499999999999999</v>
      </c>
      <c r="D809" s="4" t="s">
        <v>661</v>
      </c>
      <c r="E809" s="4"/>
      <c r="F809" s="4">
        <f t="shared" si="134"/>
        <v>0</v>
      </c>
      <c r="G809" s="4">
        <f t="shared" si="132"/>
        <v>0</v>
      </c>
      <c r="H809" s="4">
        <f t="shared" si="133"/>
        <v>0</v>
      </c>
    </row>
    <row r="810" spans="1:89" ht="18" customHeight="1" outlineLevel="2" x14ac:dyDescent="0.25">
      <c r="A810" s="19"/>
      <c r="B810" s="7" t="s">
        <v>512</v>
      </c>
      <c r="C810" s="4">
        <v>1.6375</v>
      </c>
      <c r="D810" s="4" t="s">
        <v>661</v>
      </c>
      <c r="E810" s="4"/>
      <c r="F810" s="4">
        <f t="shared" si="134"/>
        <v>0</v>
      </c>
      <c r="G810" s="4">
        <f t="shared" si="132"/>
        <v>0</v>
      </c>
      <c r="H810" s="4">
        <f t="shared" si="133"/>
        <v>0</v>
      </c>
    </row>
    <row r="811" spans="1:89" ht="18" customHeight="1" outlineLevel="2" x14ac:dyDescent="0.25">
      <c r="A811" s="19"/>
      <c r="B811" s="7" t="s">
        <v>513</v>
      </c>
      <c r="C811" s="4">
        <v>1.85</v>
      </c>
      <c r="D811" s="4" t="s">
        <v>661</v>
      </c>
      <c r="E811" s="4"/>
      <c r="F811" s="4">
        <f t="shared" si="134"/>
        <v>0</v>
      </c>
      <c r="G811" s="4">
        <f t="shared" si="132"/>
        <v>0</v>
      </c>
      <c r="H811" s="4">
        <f t="shared" si="133"/>
        <v>0</v>
      </c>
    </row>
    <row r="812" spans="1:89" s="29" customFormat="1" ht="18" customHeight="1" outlineLevel="1" x14ac:dyDescent="0.25">
      <c r="A812" s="43"/>
      <c r="B812" s="44"/>
      <c r="C812" s="45"/>
      <c r="D812" s="27"/>
      <c r="E812" s="45"/>
      <c r="F812" s="46"/>
      <c r="G812" s="46"/>
      <c r="H812" s="46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  <c r="BL812" s="28"/>
      <c r="BM812" s="28"/>
      <c r="BN812" s="28"/>
      <c r="BO812" s="28"/>
      <c r="BP812" s="28"/>
      <c r="BQ812" s="28"/>
      <c r="BR812" s="28"/>
      <c r="BS812" s="28"/>
      <c r="BT812" s="28"/>
      <c r="BU812" s="28"/>
      <c r="BV812" s="28"/>
      <c r="BW812" s="28"/>
      <c r="BX812" s="28"/>
      <c r="BY812" s="28"/>
      <c r="BZ812" s="28"/>
      <c r="CA812" s="28"/>
      <c r="CB812" s="28"/>
      <c r="CC812" s="28"/>
      <c r="CD812" s="28"/>
      <c r="CE812" s="28"/>
      <c r="CF812" s="28"/>
      <c r="CG812" s="28"/>
      <c r="CH812" s="28"/>
      <c r="CI812" s="28"/>
      <c r="CJ812" s="28"/>
      <c r="CK812" s="28"/>
    </row>
    <row r="813" spans="1:89" s="29" customFormat="1" ht="18" customHeight="1" outlineLevel="1" x14ac:dyDescent="0.2">
      <c r="A813" s="30" t="s">
        <v>491</v>
      </c>
      <c r="B813" s="30"/>
      <c r="C813" s="31"/>
      <c r="D813" s="31"/>
      <c r="E813" s="31"/>
      <c r="F813" s="31"/>
      <c r="G813" s="31"/>
      <c r="H813" s="31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  <c r="BL813" s="28"/>
      <c r="BM813" s="28"/>
      <c r="BN813" s="28"/>
      <c r="BO813" s="28"/>
      <c r="BP813" s="28"/>
      <c r="BQ813" s="28"/>
      <c r="BR813" s="28"/>
      <c r="BS813" s="28"/>
      <c r="BT813" s="28"/>
      <c r="BU813" s="28"/>
      <c r="BV813" s="28"/>
      <c r="BW813" s="28"/>
      <c r="BX813" s="28"/>
      <c r="BY813" s="28"/>
      <c r="BZ813" s="28"/>
      <c r="CA813" s="28"/>
      <c r="CB813" s="28"/>
      <c r="CC813" s="28"/>
      <c r="CD813" s="28"/>
      <c r="CE813" s="28"/>
      <c r="CF813" s="28"/>
      <c r="CG813" s="28"/>
      <c r="CH813" s="28"/>
      <c r="CI813" s="28"/>
      <c r="CJ813" s="28"/>
      <c r="CK813" s="28"/>
    </row>
    <row r="814" spans="1:89" s="29" customFormat="1" ht="18" customHeight="1" outlineLevel="2" x14ac:dyDescent="0.25">
      <c r="A814" s="24"/>
      <c r="B814" s="25" t="s">
        <v>650</v>
      </c>
      <c r="C814" s="26"/>
      <c r="D814" s="26"/>
      <c r="E814" s="26"/>
      <c r="F814" s="26"/>
      <c r="G814" s="26"/>
      <c r="H814" s="26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  <c r="BL814" s="28"/>
      <c r="BM814" s="28"/>
      <c r="BN814" s="28"/>
      <c r="BO814" s="28"/>
      <c r="BP814" s="28"/>
      <c r="BQ814" s="28"/>
      <c r="BR814" s="28"/>
      <c r="BS814" s="28"/>
      <c r="BT814" s="28"/>
      <c r="BU814" s="28"/>
      <c r="BV814" s="28"/>
      <c r="BW814" s="28"/>
      <c r="BX814" s="28"/>
      <c r="BY814" s="28"/>
      <c r="BZ814" s="28"/>
      <c r="CA814" s="28"/>
      <c r="CB814" s="28"/>
      <c r="CC814" s="28"/>
      <c r="CD814" s="28"/>
      <c r="CE814" s="28"/>
      <c r="CF814" s="28"/>
      <c r="CG814" s="28"/>
      <c r="CH814" s="28"/>
      <c r="CI814" s="28"/>
      <c r="CJ814" s="28"/>
      <c r="CK814" s="28"/>
    </row>
    <row r="815" spans="1:89" ht="18" customHeight="1" outlineLevel="2" x14ac:dyDescent="0.25">
      <c r="A815" s="19"/>
      <c r="B815" s="7" t="s">
        <v>492</v>
      </c>
      <c r="C815" s="4">
        <v>1.0375000000000001</v>
      </c>
      <c r="D815" s="4" t="s">
        <v>661</v>
      </c>
      <c r="E815" s="4"/>
      <c r="F815" s="4">
        <f t="shared" ref="F815:F822" si="135">IF(A815="X",C815,0)</f>
        <v>0</v>
      </c>
      <c r="G815" s="4">
        <f t="shared" ref="G815:G822" si="136">IF(AND(A815="x",D815="x"),1,0)</f>
        <v>0</v>
      </c>
      <c r="H815" s="4">
        <f t="shared" ref="H815:H822" si="137">IF(AND(A815="x",E815="x"),1,0)</f>
        <v>0</v>
      </c>
    </row>
    <row r="816" spans="1:89" ht="18" customHeight="1" outlineLevel="2" x14ac:dyDescent="0.25">
      <c r="A816" s="19"/>
      <c r="B816" s="7" t="s">
        <v>493</v>
      </c>
      <c r="C816" s="4">
        <v>1.4750000000000001</v>
      </c>
      <c r="D816" s="4" t="s">
        <v>661</v>
      </c>
      <c r="E816" s="4"/>
      <c r="F816" s="4">
        <f t="shared" si="135"/>
        <v>0</v>
      </c>
      <c r="G816" s="4">
        <f t="shared" si="136"/>
        <v>0</v>
      </c>
      <c r="H816" s="4">
        <f t="shared" si="137"/>
        <v>0</v>
      </c>
    </row>
    <row r="817" spans="1:89" ht="18" customHeight="1" outlineLevel="2" x14ac:dyDescent="0.25">
      <c r="A817" s="19"/>
      <c r="B817" s="7" t="s">
        <v>494</v>
      </c>
      <c r="C817" s="4">
        <v>0.83750000000000002</v>
      </c>
      <c r="D817" s="4" t="s">
        <v>661</v>
      </c>
      <c r="E817" s="4"/>
      <c r="F817" s="4">
        <f t="shared" si="135"/>
        <v>0</v>
      </c>
      <c r="G817" s="4">
        <f t="shared" si="136"/>
        <v>0</v>
      </c>
      <c r="H817" s="4">
        <f t="shared" si="137"/>
        <v>0</v>
      </c>
    </row>
    <row r="818" spans="1:89" ht="18" customHeight="1" outlineLevel="2" x14ac:dyDescent="0.25">
      <c r="A818" s="19"/>
      <c r="B818" s="7" t="s">
        <v>495</v>
      </c>
      <c r="C818" s="4">
        <v>1.4375</v>
      </c>
      <c r="D818" s="4" t="s">
        <v>661</v>
      </c>
      <c r="E818" s="4"/>
      <c r="F818" s="4">
        <f t="shared" si="135"/>
        <v>0</v>
      </c>
      <c r="G818" s="4">
        <f t="shared" si="136"/>
        <v>0</v>
      </c>
      <c r="H818" s="4">
        <f t="shared" si="137"/>
        <v>0</v>
      </c>
    </row>
    <row r="819" spans="1:89" ht="18" customHeight="1" outlineLevel="2" x14ac:dyDescent="0.25">
      <c r="A819" s="19"/>
      <c r="B819" s="7" t="s">
        <v>496</v>
      </c>
      <c r="C819" s="4">
        <v>1.2625</v>
      </c>
      <c r="D819" s="4" t="s">
        <v>661</v>
      </c>
      <c r="E819" s="4"/>
      <c r="F819" s="4">
        <f t="shared" si="135"/>
        <v>0</v>
      </c>
      <c r="G819" s="4">
        <f t="shared" si="136"/>
        <v>0</v>
      </c>
      <c r="H819" s="4">
        <f t="shared" si="137"/>
        <v>0</v>
      </c>
    </row>
    <row r="820" spans="1:89" ht="18" customHeight="1" outlineLevel="2" x14ac:dyDescent="0.25">
      <c r="A820" s="19"/>
      <c r="B820" s="7" t="s">
        <v>497</v>
      </c>
      <c r="C820" s="4">
        <v>1.2</v>
      </c>
      <c r="D820" s="4" t="s">
        <v>661</v>
      </c>
      <c r="E820" s="4"/>
      <c r="F820" s="4">
        <f t="shared" si="135"/>
        <v>0</v>
      </c>
      <c r="G820" s="4">
        <f t="shared" si="136"/>
        <v>0</v>
      </c>
      <c r="H820" s="4">
        <f t="shared" si="137"/>
        <v>0</v>
      </c>
    </row>
    <row r="821" spans="1:89" ht="18" customHeight="1" outlineLevel="2" x14ac:dyDescent="0.25">
      <c r="A821" s="19"/>
      <c r="B821" s="7" t="s">
        <v>498</v>
      </c>
      <c r="C821" s="4">
        <v>1.6375</v>
      </c>
      <c r="D821" s="4" t="s">
        <v>661</v>
      </c>
      <c r="E821" s="4"/>
      <c r="F821" s="4">
        <f t="shared" si="135"/>
        <v>0</v>
      </c>
      <c r="G821" s="4">
        <f t="shared" si="136"/>
        <v>0</v>
      </c>
      <c r="H821" s="4">
        <f t="shared" si="137"/>
        <v>0</v>
      </c>
    </row>
    <row r="822" spans="1:89" ht="18" customHeight="1" outlineLevel="2" x14ac:dyDescent="0.25">
      <c r="A822" s="19"/>
      <c r="B822" s="7" t="s">
        <v>499</v>
      </c>
      <c r="C822" s="4">
        <v>1.675</v>
      </c>
      <c r="D822" s="4" t="s">
        <v>661</v>
      </c>
      <c r="E822" s="4"/>
      <c r="F822" s="4">
        <f t="shared" si="135"/>
        <v>0</v>
      </c>
      <c r="G822" s="4">
        <f t="shared" si="136"/>
        <v>0</v>
      </c>
      <c r="H822" s="4">
        <f t="shared" si="137"/>
        <v>0</v>
      </c>
    </row>
    <row r="823" spans="1:89" s="29" customFormat="1" ht="18" customHeight="1" outlineLevel="1" x14ac:dyDescent="0.25">
      <c r="A823" s="43"/>
      <c r="B823" s="44"/>
      <c r="C823" s="45"/>
      <c r="D823" s="27"/>
      <c r="E823" s="45"/>
      <c r="F823" s="46"/>
      <c r="G823" s="46"/>
      <c r="H823" s="46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  <c r="BL823" s="28"/>
      <c r="BM823" s="28"/>
      <c r="BN823" s="28"/>
      <c r="BO823" s="28"/>
      <c r="BP823" s="28"/>
      <c r="BQ823" s="28"/>
      <c r="BR823" s="28"/>
      <c r="BS823" s="28"/>
      <c r="BT823" s="28"/>
      <c r="BU823" s="28"/>
      <c r="BV823" s="28"/>
      <c r="BW823" s="28"/>
      <c r="BX823" s="28"/>
      <c r="BY823" s="28"/>
      <c r="BZ823" s="28"/>
      <c r="CA823" s="28"/>
      <c r="CB823" s="28"/>
      <c r="CC823" s="28"/>
      <c r="CD823" s="28"/>
      <c r="CE823" s="28"/>
      <c r="CF823" s="28"/>
      <c r="CG823" s="28"/>
      <c r="CH823" s="28"/>
      <c r="CI823" s="28"/>
      <c r="CJ823" s="28"/>
      <c r="CK823" s="28"/>
    </row>
    <row r="824" spans="1:89" s="29" customFormat="1" ht="18" customHeight="1" outlineLevel="1" x14ac:dyDescent="0.2">
      <c r="A824" s="30" t="s">
        <v>979</v>
      </c>
      <c r="B824" s="30"/>
      <c r="C824" s="31"/>
      <c r="D824" s="31"/>
      <c r="E824" s="31"/>
      <c r="F824" s="31"/>
      <c r="G824" s="31"/>
      <c r="H824" s="31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  <c r="BL824" s="28"/>
      <c r="BM824" s="28"/>
      <c r="BN824" s="28"/>
      <c r="BO824" s="28"/>
      <c r="BP824" s="28"/>
      <c r="BQ824" s="28"/>
      <c r="BR824" s="28"/>
      <c r="BS824" s="28"/>
      <c r="BT824" s="28"/>
      <c r="BU824" s="28"/>
      <c r="BV824" s="28"/>
      <c r="BW824" s="28"/>
      <c r="BX824" s="28"/>
      <c r="BY824" s="28"/>
      <c r="BZ824" s="28"/>
      <c r="CA824" s="28"/>
      <c r="CB824" s="28"/>
      <c r="CC824" s="28"/>
      <c r="CD824" s="28"/>
      <c r="CE824" s="28"/>
      <c r="CF824" s="28"/>
      <c r="CG824" s="28"/>
      <c r="CH824" s="28"/>
      <c r="CI824" s="28"/>
      <c r="CJ824" s="28"/>
      <c r="CK824" s="28"/>
    </row>
    <row r="825" spans="1:89" s="29" customFormat="1" ht="18" customHeight="1" outlineLevel="2" x14ac:dyDescent="0.25">
      <c r="A825" s="24"/>
      <c r="B825" s="25" t="s">
        <v>944</v>
      </c>
      <c r="C825" s="26"/>
      <c r="D825" s="26"/>
      <c r="E825" s="26"/>
      <c r="F825" s="26"/>
      <c r="G825" s="26"/>
      <c r="H825" s="26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  <c r="BL825" s="28"/>
      <c r="BM825" s="28"/>
      <c r="BN825" s="28"/>
      <c r="BO825" s="28"/>
      <c r="BP825" s="28"/>
      <c r="BQ825" s="28"/>
      <c r="BR825" s="28"/>
      <c r="BS825" s="28"/>
      <c r="BT825" s="28"/>
      <c r="BU825" s="28"/>
      <c r="BV825" s="28"/>
      <c r="BW825" s="28"/>
      <c r="BX825" s="28"/>
      <c r="BY825" s="28"/>
      <c r="BZ825" s="28"/>
      <c r="CA825" s="28"/>
      <c r="CB825" s="28"/>
      <c r="CC825" s="28"/>
      <c r="CD825" s="28"/>
      <c r="CE825" s="28"/>
      <c r="CF825" s="28"/>
      <c r="CG825" s="28"/>
      <c r="CH825" s="28"/>
      <c r="CI825" s="28"/>
      <c r="CJ825" s="28"/>
      <c r="CK825" s="28"/>
    </row>
    <row r="826" spans="1:89" ht="18" customHeight="1" outlineLevel="2" x14ac:dyDescent="0.25">
      <c r="A826" s="19"/>
      <c r="B826" s="7" t="s">
        <v>945</v>
      </c>
      <c r="C826" s="4">
        <v>0.7</v>
      </c>
      <c r="D826" s="4" t="s">
        <v>661</v>
      </c>
      <c r="E826" s="4"/>
      <c r="F826" s="4">
        <f t="shared" ref="F826:F832" si="138">IF(A826="X",C826,0)</f>
        <v>0</v>
      </c>
      <c r="G826" s="4">
        <f t="shared" ref="G826:G832" si="139">IF(AND(A826="x",D826="x"),1,0)</f>
        <v>0</v>
      </c>
      <c r="H826" s="4">
        <f t="shared" ref="H826:H832" si="140">IF(AND(A826="x",E826="x"),1,0)</f>
        <v>0</v>
      </c>
    </row>
    <row r="827" spans="1:89" ht="18" customHeight="1" outlineLevel="2" x14ac:dyDescent="0.25">
      <c r="A827" s="19"/>
      <c r="B827" s="7" t="s">
        <v>946</v>
      </c>
      <c r="C827" s="4">
        <v>1</v>
      </c>
      <c r="D827" s="4" t="s">
        <v>661</v>
      </c>
      <c r="E827" s="4"/>
      <c r="F827" s="4">
        <f t="shared" si="138"/>
        <v>0</v>
      </c>
      <c r="G827" s="4">
        <f t="shared" si="139"/>
        <v>0</v>
      </c>
      <c r="H827" s="4">
        <f t="shared" si="140"/>
        <v>0</v>
      </c>
    </row>
    <row r="828" spans="1:89" ht="18" customHeight="1" outlineLevel="2" x14ac:dyDescent="0.25">
      <c r="A828" s="19"/>
      <c r="B828" s="7" t="s">
        <v>947</v>
      </c>
      <c r="C828" s="4">
        <v>1</v>
      </c>
      <c r="D828" s="4" t="s">
        <v>661</v>
      </c>
      <c r="E828" s="4"/>
      <c r="F828" s="4">
        <f t="shared" si="138"/>
        <v>0</v>
      </c>
      <c r="G828" s="4">
        <f t="shared" si="139"/>
        <v>0</v>
      </c>
      <c r="H828" s="4">
        <f t="shared" si="140"/>
        <v>0</v>
      </c>
    </row>
    <row r="829" spans="1:89" ht="18" customHeight="1" outlineLevel="2" x14ac:dyDescent="0.25">
      <c r="A829" s="19"/>
      <c r="B829" s="7" t="s">
        <v>948</v>
      </c>
      <c r="C829" s="4">
        <v>1.3</v>
      </c>
      <c r="D829" s="4" t="s">
        <v>661</v>
      </c>
      <c r="E829" s="4"/>
      <c r="F829" s="4">
        <f t="shared" si="138"/>
        <v>0</v>
      </c>
      <c r="G829" s="4">
        <f t="shared" si="139"/>
        <v>0</v>
      </c>
      <c r="H829" s="4">
        <f t="shared" si="140"/>
        <v>0</v>
      </c>
    </row>
    <row r="830" spans="1:89" ht="18" customHeight="1" outlineLevel="2" x14ac:dyDescent="0.25">
      <c r="A830" s="19"/>
      <c r="B830" s="7" t="s">
        <v>949</v>
      </c>
      <c r="C830" s="4">
        <v>0.8</v>
      </c>
      <c r="D830" s="4" t="s">
        <v>661</v>
      </c>
      <c r="E830" s="4"/>
      <c r="F830" s="4">
        <f t="shared" si="138"/>
        <v>0</v>
      </c>
      <c r="G830" s="4">
        <f t="shared" si="139"/>
        <v>0</v>
      </c>
      <c r="H830" s="4">
        <f t="shared" si="140"/>
        <v>0</v>
      </c>
    </row>
    <row r="831" spans="1:89" ht="18" customHeight="1" outlineLevel="2" x14ac:dyDescent="0.25">
      <c r="A831" s="19"/>
      <c r="B831" s="7" t="s">
        <v>950</v>
      </c>
      <c r="C831" s="4">
        <v>0.9</v>
      </c>
      <c r="D831" s="4" t="s">
        <v>661</v>
      </c>
      <c r="E831" s="4"/>
      <c r="F831" s="4">
        <f t="shared" si="138"/>
        <v>0</v>
      </c>
      <c r="G831" s="4">
        <f t="shared" si="139"/>
        <v>0</v>
      </c>
      <c r="H831" s="4">
        <f t="shared" si="140"/>
        <v>0</v>
      </c>
    </row>
    <row r="832" spans="1:89" ht="18" customHeight="1" outlineLevel="2" x14ac:dyDescent="0.25">
      <c r="A832" s="19"/>
      <c r="B832" s="7" t="s">
        <v>951</v>
      </c>
      <c r="C832" s="4">
        <v>0.8</v>
      </c>
      <c r="D832" s="4" t="s">
        <v>661</v>
      </c>
      <c r="E832" s="4"/>
      <c r="F832" s="4">
        <f t="shared" si="138"/>
        <v>0</v>
      </c>
      <c r="G832" s="4">
        <f t="shared" si="139"/>
        <v>0</v>
      </c>
      <c r="H832" s="4">
        <f t="shared" si="140"/>
        <v>0</v>
      </c>
    </row>
    <row r="833" spans="1:89" s="29" customFormat="1" ht="18" customHeight="1" outlineLevel="1" x14ac:dyDescent="0.25">
      <c r="A833" s="43"/>
      <c r="B833" s="44"/>
      <c r="C833" s="45"/>
      <c r="D833" s="27"/>
      <c r="E833" s="45"/>
      <c r="F833" s="46"/>
      <c r="G833" s="46"/>
      <c r="H833" s="46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  <c r="BL833" s="28"/>
      <c r="BM833" s="28"/>
      <c r="BN833" s="28"/>
      <c r="BO833" s="28"/>
      <c r="BP833" s="28"/>
      <c r="BQ833" s="28"/>
      <c r="BR833" s="28"/>
      <c r="BS833" s="28"/>
      <c r="BT833" s="28"/>
      <c r="BU833" s="28"/>
      <c r="BV833" s="28"/>
      <c r="BW833" s="28"/>
      <c r="BX833" s="28"/>
      <c r="BY833" s="28"/>
      <c r="BZ833" s="28"/>
      <c r="CA833" s="28"/>
      <c r="CB833" s="28"/>
      <c r="CC833" s="28"/>
      <c r="CD833" s="28"/>
      <c r="CE833" s="28"/>
      <c r="CF833" s="28"/>
      <c r="CG833" s="28"/>
      <c r="CH833" s="28"/>
      <c r="CI833" s="28"/>
      <c r="CJ833" s="28"/>
      <c r="CK833" s="28"/>
    </row>
    <row r="834" spans="1:89" s="29" customFormat="1" ht="18" customHeight="1" outlineLevel="1" x14ac:dyDescent="0.2">
      <c r="A834" s="30" t="s">
        <v>526</v>
      </c>
      <c r="B834" s="30"/>
      <c r="C834" s="31"/>
      <c r="D834" s="31"/>
      <c r="E834" s="31"/>
      <c r="F834" s="31"/>
      <c r="G834" s="31"/>
      <c r="H834" s="31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  <c r="BL834" s="28"/>
      <c r="BM834" s="28"/>
      <c r="BN834" s="28"/>
      <c r="BO834" s="28"/>
      <c r="BP834" s="28"/>
      <c r="BQ834" s="28"/>
      <c r="BR834" s="28"/>
      <c r="BS834" s="28"/>
      <c r="BT834" s="28"/>
      <c r="BU834" s="28"/>
      <c r="BV834" s="28"/>
      <c r="BW834" s="28"/>
      <c r="BX834" s="28"/>
      <c r="BY834" s="28"/>
      <c r="BZ834" s="28"/>
      <c r="CA834" s="28"/>
      <c r="CB834" s="28"/>
      <c r="CC834" s="28"/>
      <c r="CD834" s="28"/>
      <c r="CE834" s="28"/>
      <c r="CF834" s="28"/>
      <c r="CG834" s="28"/>
      <c r="CH834" s="28"/>
      <c r="CI834" s="28"/>
      <c r="CJ834" s="28"/>
      <c r="CK834" s="28"/>
    </row>
    <row r="835" spans="1:89" s="29" customFormat="1" ht="18" customHeight="1" outlineLevel="2" x14ac:dyDescent="0.25">
      <c r="A835" s="24"/>
      <c r="B835" s="25" t="s">
        <v>656</v>
      </c>
      <c r="C835" s="26"/>
      <c r="D835" s="26"/>
      <c r="E835" s="26"/>
      <c r="F835" s="26"/>
      <c r="G835" s="26"/>
      <c r="H835" s="26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  <c r="BL835" s="28"/>
      <c r="BM835" s="28"/>
      <c r="BN835" s="28"/>
      <c r="BO835" s="28"/>
      <c r="BP835" s="28"/>
      <c r="BQ835" s="28"/>
      <c r="BR835" s="28"/>
      <c r="BS835" s="28"/>
      <c r="BT835" s="28"/>
      <c r="BU835" s="28"/>
      <c r="BV835" s="28"/>
      <c r="BW835" s="28"/>
      <c r="BX835" s="28"/>
      <c r="BY835" s="28"/>
      <c r="BZ835" s="28"/>
      <c r="CA835" s="28"/>
      <c r="CB835" s="28"/>
      <c r="CC835" s="28"/>
      <c r="CD835" s="28"/>
      <c r="CE835" s="28"/>
      <c r="CF835" s="28"/>
      <c r="CG835" s="28"/>
      <c r="CH835" s="28"/>
      <c r="CI835" s="28"/>
      <c r="CJ835" s="28"/>
      <c r="CK835" s="28"/>
    </row>
    <row r="836" spans="1:89" ht="18" customHeight="1" outlineLevel="2" x14ac:dyDescent="0.25">
      <c r="A836" s="19"/>
      <c r="B836" s="7" t="s">
        <v>527</v>
      </c>
      <c r="C836" s="4">
        <v>1.1375</v>
      </c>
      <c r="D836" s="4" t="s">
        <v>661</v>
      </c>
      <c r="E836" s="4"/>
      <c r="F836" s="4">
        <f t="shared" ref="F836:F842" si="141">IF(A836="X",C836,0)</f>
        <v>0</v>
      </c>
      <c r="G836" s="4">
        <f t="shared" ref="G836:G842" si="142">IF(AND(A836="x",D836="x"),1,0)</f>
        <v>0</v>
      </c>
      <c r="H836" s="4">
        <f t="shared" ref="H836:H842" si="143">IF(AND(A836="x",E836="x"),1,0)</f>
        <v>0</v>
      </c>
    </row>
    <row r="837" spans="1:89" ht="18" customHeight="1" outlineLevel="2" x14ac:dyDescent="0.25">
      <c r="A837" s="19"/>
      <c r="B837" s="7" t="s">
        <v>528</v>
      </c>
      <c r="C837" s="4">
        <v>1.4624999999999999</v>
      </c>
      <c r="D837" s="4" t="s">
        <v>661</v>
      </c>
      <c r="E837" s="4"/>
      <c r="F837" s="4">
        <f t="shared" si="141"/>
        <v>0</v>
      </c>
      <c r="G837" s="4">
        <f t="shared" si="142"/>
        <v>0</v>
      </c>
      <c r="H837" s="4">
        <f t="shared" si="143"/>
        <v>0</v>
      </c>
    </row>
    <row r="838" spans="1:89" ht="18" customHeight="1" outlineLevel="2" x14ac:dyDescent="0.25">
      <c r="A838" s="19"/>
      <c r="B838" s="7" t="s">
        <v>529</v>
      </c>
      <c r="C838" s="4">
        <v>1.7250000000000001</v>
      </c>
      <c r="D838" s="4" t="s">
        <v>661</v>
      </c>
      <c r="E838" s="4"/>
      <c r="F838" s="4">
        <f t="shared" si="141"/>
        <v>0</v>
      </c>
      <c r="G838" s="4">
        <f t="shared" si="142"/>
        <v>0</v>
      </c>
      <c r="H838" s="4">
        <f t="shared" si="143"/>
        <v>0</v>
      </c>
    </row>
    <row r="839" spans="1:89" ht="18" customHeight="1" outlineLevel="2" x14ac:dyDescent="0.25">
      <c r="A839" s="19"/>
      <c r="B839" s="7" t="s">
        <v>530</v>
      </c>
      <c r="C839" s="4">
        <v>1.3125</v>
      </c>
      <c r="D839" s="4" t="s">
        <v>661</v>
      </c>
      <c r="E839" s="4"/>
      <c r="F839" s="4">
        <f t="shared" si="141"/>
        <v>0</v>
      </c>
      <c r="G839" s="4">
        <f t="shared" si="142"/>
        <v>0</v>
      </c>
      <c r="H839" s="4">
        <f t="shared" si="143"/>
        <v>0</v>
      </c>
    </row>
    <row r="840" spans="1:89" ht="18" customHeight="1" outlineLevel="2" x14ac:dyDescent="0.25">
      <c r="A840" s="19"/>
      <c r="B840" s="7" t="s">
        <v>531</v>
      </c>
      <c r="C840" s="4">
        <v>1.675</v>
      </c>
      <c r="D840" s="4" t="s">
        <v>661</v>
      </c>
      <c r="E840" s="4"/>
      <c r="F840" s="4">
        <f t="shared" si="141"/>
        <v>0</v>
      </c>
      <c r="G840" s="4">
        <f t="shared" si="142"/>
        <v>0</v>
      </c>
      <c r="H840" s="4">
        <f t="shared" si="143"/>
        <v>0</v>
      </c>
    </row>
    <row r="841" spans="1:89" ht="18" customHeight="1" outlineLevel="2" x14ac:dyDescent="0.25">
      <c r="A841" s="19"/>
      <c r="B841" s="7" t="s">
        <v>532</v>
      </c>
      <c r="C841" s="4">
        <v>1.2625</v>
      </c>
      <c r="D841" s="4" t="s">
        <v>661</v>
      </c>
      <c r="E841" s="4"/>
      <c r="F841" s="4">
        <f t="shared" si="141"/>
        <v>0</v>
      </c>
      <c r="G841" s="4">
        <f t="shared" si="142"/>
        <v>0</v>
      </c>
      <c r="H841" s="4">
        <f t="shared" si="143"/>
        <v>0</v>
      </c>
    </row>
    <row r="842" spans="1:89" ht="18" customHeight="1" outlineLevel="2" x14ac:dyDescent="0.25">
      <c r="A842" s="19"/>
      <c r="B842" s="7" t="s">
        <v>533</v>
      </c>
      <c r="C842" s="4">
        <v>1.175</v>
      </c>
      <c r="D842" s="4" t="s">
        <v>661</v>
      </c>
      <c r="E842" s="4"/>
      <c r="F842" s="4">
        <f t="shared" si="141"/>
        <v>0</v>
      </c>
      <c r="G842" s="4">
        <f t="shared" si="142"/>
        <v>0</v>
      </c>
      <c r="H842" s="4">
        <f t="shared" si="143"/>
        <v>0</v>
      </c>
    </row>
    <row r="843" spans="1:89" s="29" customFormat="1" ht="18" customHeight="1" outlineLevel="1" x14ac:dyDescent="0.25">
      <c r="A843" s="43"/>
      <c r="B843" s="44"/>
      <c r="C843" s="45"/>
      <c r="D843" s="27"/>
      <c r="E843" s="45"/>
      <c r="F843" s="46"/>
      <c r="G843" s="46"/>
      <c r="H843" s="46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  <c r="BL843" s="28"/>
      <c r="BM843" s="28"/>
      <c r="BN843" s="28"/>
      <c r="BO843" s="28"/>
      <c r="BP843" s="28"/>
      <c r="BQ843" s="28"/>
      <c r="BR843" s="28"/>
      <c r="BS843" s="28"/>
      <c r="BT843" s="28"/>
      <c r="BU843" s="28"/>
      <c r="BV843" s="28"/>
      <c r="BW843" s="28"/>
      <c r="BX843" s="28"/>
      <c r="BY843" s="28"/>
      <c r="BZ843" s="28"/>
      <c r="CA843" s="28"/>
      <c r="CB843" s="28"/>
      <c r="CC843" s="28"/>
      <c r="CD843" s="28"/>
      <c r="CE843" s="28"/>
      <c r="CF843" s="28"/>
      <c r="CG843" s="28"/>
      <c r="CH843" s="28"/>
      <c r="CI843" s="28"/>
      <c r="CJ843" s="28"/>
      <c r="CK843" s="28"/>
    </row>
    <row r="844" spans="1:89" s="29" customFormat="1" ht="18" customHeight="1" outlineLevel="1" x14ac:dyDescent="0.2">
      <c r="A844" s="30" t="s">
        <v>137</v>
      </c>
      <c r="B844" s="30"/>
      <c r="C844" s="31"/>
      <c r="D844" s="31"/>
      <c r="E844" s="31"/>
      <c r="F844" s="31"/>
      <c r="G844" s="31"/>
      <c r="H844" s="31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  <c r="BL844" s="28"/>
      <c r="BM844" s="28"/>
      <c r="BN844" s="28"/>
      <c r="BO844" s="28"/>
      <c r="BP844" s="28"/>
      <c r="BQ844" s="28"/>
      <c r="BR844" s="28"/>
      <c r="BS844" s="28"/>
      <c r="BT844" s="28"/>
      <c r="BU844" s="28"/>
      <c r="BV844" s="28"/>
      <c r="BW844" s="28"/>
      <c r="BX844" s="28"/>
      <c r="BY844" s="28"/>
      <c r="BZ844" s="28"/>
      <c r="CA844" s="28"/>
      <c r="CB844" s="28"/>
      <c r="CC844" s="28"/>
      <c r="CD844" s="28"/>
      <c r="CE844" s="28"/>
      <c r="CF844" s="28"/>
      <c r="CG844" s="28"/>
      <c r="CH844" s="28"/>
      <c r="CI844" s="28"/>
      <c r="CJ844" s="28"/>
      <c r="CK844" s="28"/>
    </row>
    <row r="845" spans="1:89" s="29" customFormat="1" ht="18" customHeight="1" outlineLevel="2" x14ac:dyDescent="0.25">
      <c r="A845" s="24"/>
      <c r="B845" s="25" t="s">
        <v>578</v>
      </c>
      <c r="C845" s="26"/>
      <c r="D845" s="26"/>
      <c r="E845" s="26"/>
      <c r="F845" s="26"/>
      <c r="G845" s="26"/>
      <c r="H845" s="26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  <c r="BL845" s="28"/>
      <c r="BM845" s="28"/>
      <c r="BN845" s="28"/>
      <c r="BO845" s="28"/>
      <c r="BP845" s="28"/>
      <c r="BQ845" s="28"/>
      <c r="BR845" s="28"/>
      <c r="BS845" s="28"/>
      <c r="BT845" s="28"/>
      <c r="BU845" s="28"/>
      <c r="BV845" s="28"/>
      <c r="BW845" s="28"/>
      <c r="BX845" s="28"/>
      <c r="BY845" s="28"/>
      <c r="BZ845" s="28"/>
      <c r="CA845" s="28"/>
      <c r="CB845" s="28"/>
      <c r="CC845" s="28"/>
      <c r="CD845" s="28"/>
      <c r="CE845" s="28"/>
      <c r="CF845" s="28"/>
      <c r="CG845" s="28"/>
      <c r="CH845" s="28"/>
      <c r="CI845" s="28"/>
      <c r="CJ845" s="28"/>
      <c r="CK845" s="28"/>
    </row>
    <row r="846" spans="1:89" ht="18" customHeight="1" outlineLevel="2" x14ac:dyDescent="0.25">
      <c r="A846" s="19"/>
      <c r="B846" s="7" t="s">
        <v>138</v>
      </c>
      <c r="C846" s="4">
        <v>1.375</v>
      </c>
      <c r="D846" s="4" t="s">
        <v>661</v>
      </c>
      <c r="E846" s="4"/>
      <c r="F846" s="4">
        <f>IF(A846="X",C846,0)</f>
        <v>0</v>
      </c>
      <c r="G846" s="4">
        <f t="shared" ref="G846:G865" si="144">IF(AND(A846="x",D846="x"),1,0)</f>
        <v>0</v>
      </c>
      <c r="H846" s="4">
        <f t="shared" ref="H846:H865" si="145">IF(AND(A846="x",E846="x"),1,0)</f>
        <v>0</v>
      </c>
    </row>
    <row r="847" spans="1:89" ht="18" customHeight="1" outlineLevel="2" x14ac:dyDescent="0.25">
      <c r="A847" s="19"/>
      <c r="B847" s="7" t="s">
        <v>139</v>
      </c>
      <c r="C847" s="4">
        <v>1.1125</v>
      </c>
      <c r="D847" s="4" t="s">
        <v>661</v>
      </c>
      <c r="E847" s="4"/>
      <c r="F847" s="4">
        <f>IF(A847="X",C847,0)</f>
        <v>0</v>
      </c>
      <c r="G847" s="4">
        <f t="shared" si="144"/>
        <v>0</v>
      </c>
      <c r="H847" s="4">
        <f t="shared" si="145"/>
        <v>0</v>
      </c>
    </row>
    <row r="848" spans="1:89" ht="18" customHeight="1" outlineLevel="2" x14ac:dyDescent="0.25">
      <c r="A848" s="19"/>
      <c r="B848" s="7" t="s">
        <v>140</v>
      </c>
      <c r="C848" s="4">
        <v>0.92500000000000004</v>
      </c>
      <c r="D848" s="4" t="s">
        <v>661</v>
      </c>
      <c r="E848" s="4"/>
      <c r="F848" s="4">
        <f>IF(A848="X",C848,0)</f>
        <v>0</v>
      </c>
      <c r="G848" s="4">
        <f t="shared" si="144"/>
        <v>0</v>
      </c>
      <c r="H848" s="4">
        <f t="shared" si="145"/>
        <v>0</v>
      </c>
    </row>
    <row r="849" spans="1:89" ht="18" customHeight="1" outlineLevel="2" x14ac:dyDescent="0.25">
      <c r="A849" s="19"/>
      <c r="B849" s="7" t="s">
        <v>141</v>
      </c>
      <c r="C849" s="4">
        <v>0.91249999999999998</v>
      </c>
      <c r="D849" s="4" t="s">
        <v>661</v>
      </c>
      <c r="E849" s="4"/>
      <c r="F849" s="4">
        <f>IF(A849="X",C849,0)</f>
        <v>0</v>
      </c>
      <c r="G849" s="4">
        <f t="shared" si="144"/>
        <v>0</v>
      </c>
      <c r="H849" s="4">
        <f t="shared" si="145"/>
        <v>0</v>
      </c>
    </row>
    <row r="850" spans="1:89" ht="18" customHeight="1" outlineLevel="2" x14ac:dyDescent="0.25">
      <c r="A850" s="21"/>
      <c r="B850" s="7" t="s">
        <v>142</v>
      </c>
      <c r="C850" s="4">
        <v>0.98750000000000004</v>
      </c>
      <c r="D850" s="4" t="s">
        <v>661</v>
      </c>
      <c r="E850" s="4"/>
      <c r="F850" s="4">
        <f>IF(A850="X",C850,0)</f>
        <v>0</v>
      </c>
      <c r="G850" s="4">
        <f t="shared" si="144"/>
        <v>0</v>
      </c>
      <c r="H850" s="4">
        <f t="shared" si="145"/>
        <v>0</v>
      </c>
    </row>
    <row r="851" spans="1:89" s="29" customFormat="1" ht="18" customHeight="1" outlineLevel="2" x14ac:dyDescent="0.25">
      <c r="A851" s="24"/>
      <c r="B851" s="25" t="s">
        <v>581</v>
      </c>
      <c r="C851" s="26"/>
      <c r="D851" s="26"/>
      <c r="E851" s="26"/>
      <c r="F851" s="26"/>
      <c r="G851" s="26"/>
      <c r="H851" s="26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  <c r="BL851" s="28"/>
      <c r="BM851" s="28"/>
      <c r="BN851" s="28"/>
      <c r="BO851" s="28"/>
      <c r="BP851" s="28"/>
      <c r="BQ851" s="28"/>
      <c r="BR851" s="28"/>
      <c r="BS851" s="28"/>
      <c r="BT851" s="28"/>
      <c r="BU851" s="28"/>
      <c r="BV851" s="28"/>
      <c r="BW851" s="28"/>
      <c r="BX851" s="28"/>
      <c r="BY851" s="28"/>
      <c r="BZ851" s="28"/>
      <c r="CA851" s="28"/>
      <c r="CB851" s="28"/>
      <c r="CC851" s="28"/>
      <c r="CD851" s="28"/>
      <c r="CE851" s="28"/>
      <c r="CF851" s="28"/>
      <c r="CG851" s="28"/>
      <c r="CH851" s="28"/>
      <c r="CI851" s="28"/>
      <c r="CJ851" s="28"/>
      <c r="CK851" s="28"/>
    </row>
    <row r="852" spans="1:89" ht="18" customHeight="1" outlineLevel="2" x14ac:dyDescent="0.25">
      <c r="A852" s="19"/>
      <c r="B852" s="7" t="s">
        <v>143</v>
      </c>
      <c r="C852" s="4">
        <v>0.91249999999999998</v>
      </c>
      <c r="D852" s="4" t="s">
        <v>661</v>
      </c>
      <c r="E852" s="4"/>
      <c r="F852" s="4">
        <f>IF(A852="X",C852,0)</f>
        <v>0</v>
      </c>
      <c r="G852" s="4">
        <f t="shared" si="144"/>
        <v>0</v>
      </c>
      <c r="H852" s="4">
        <f t="shared" si="145"/>
        <v>0</v>
      </c>
    </row>
    <row r="853" spans="1:89" ht="18" customHeight="1" outlineLevel="2" x14ac:dyDescent="0.25">
      <c r="A853" s="19"/>
      <c r="B853" s="7" t="s">
        <v>144</v>
      </c>
      <c r="C853" s="4">
        <v>0.875</v>
      </c>
      <c r="D853" s="4" t="s">
        <v>661</v>
      </c>
      <c r="E853" s="4"/>
      <c r="F853" s="4">
        <f>IF(A853="X",C853,0)</f>
        <v>0</v>
      </c>
      <c r="G853" s="4">
        <f t="shared" si="144"/>
        <v>0</v>
      </c>
      <c r="H853" s="4">
        <f t="shared" si="145"/>
        <v>0</v>
      </c>
    </row>
    <row r="854" spans="1:89" ht="18" customHeight="1" outlineLevel="2" x14ac:dyDescent="0.25">
      <c r="A854" s="19"/>
      <c r="B854" s="7" t="s">
        <v>145</v>
      </c>
      <c r="C854" s="4">
        <v>1.0625</v>
      </c>
      <c r="D854" s="4" t="s">
        <v>661</v>
      </c>
      <c r="E854" s="4"/>
      <c r="F854" s="4">
        <f>IF(A854="X",C854,0)</f>
        <v>0</v>
      </c>
      <c r="G854" s="4">
        <f t="shared" si="144"/>
        <v>0</v>
      </c>
      <c r="H854" s="4">
        <f t="shared" si="145"/>
        <v>0</v>
      </c>
    </row>
    <row r="855" spans="1:89" ht="18" customHeight="1" outlineLevel="2" x14ac:dyDescent="0.25">
      <c r="A855" s="19"/>
      <c r="B855" s="7" t="s">
        <v>146</v>
      </c>
      <c r="C855" s="4">
        <v>0.875</v>
      </c>
      <c r="D855" s="4" t="s">
        <v>661</v>
      </c>
      <c r="E855" s="4"/>
      <c r="F855" s="4">
        <f>IF(A855="X",C855,0)</f>
        <v>0</v>
      </c>
      <c r="G855" s="4">
        <f t="shared" si="144"/>
        <v>0</v>
      </c>
      <c r="H855" s="4">
        <f t="shared" si="145"/>
        <v>0</v>
      </c>
    </row>
    <row r="856" spans="1:89" ht="18" customHeight="1" outlineLevel="2" x14ac:dyDescent="0.25">
      <c r="A856" s="19"/>
      <c r="B856" s="7" t="s">
        <v>147</v>
      </c>
      <c r="C856" s="4">
        <v>0.78749999999999998</v>
      </c>
      <c r="D856" s="4" t="s">
        <v>661</v>
      </c>
      <c r="E856" s="4"/>
      <c r="F856" s="4">
        <f>IF(A856="X",C856,0)</f>
        <v>0</v>
      </c>
      <c r="G856" s="4">
        <f t="shared" si="144"/>
        <v>0</v>
      </c>
      <c r="H856" s="4">
        <f t="shared" si="145"/>
        <v>0</v>
      </c>
    </row>
    <row r="857" spans="1:89" s="29" customFormat="1" ht="18" customHeight="1" outlineLevel="2" x14ac:dyDescent="0.25">
      <c r="A857" s="24"/>
      <c r="B857" s="25" t="s">
        <v>582</v>
      </c>
      <c r="C857" s="26"/>
      <c r="D857" s="26"/>
      <c r="E857" s="26"/>
      <c r="F857" s="26"/>
      <c r="G857" s="27"/>
      <c r="H857" s="27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  <c r="BL857" s="28"/>
      <c r="BM857" s="28"/>
      <c r="BN857" s="28"/>
      <c r="BO857" s="28"/>
      <c r="BP857" s="28"/>
      <c r="BQ857" s="28"/>
      <c r="BR857" s="28"/>
      <c r="BS857" s="28"/>
      <c r="BT857" s="28"/>
      <c r="BU857" s="28"/>
      <c r="BV857" s="28"/>
      <c r="BW857" s="28"/>
      <c r="BX857" s="28"/>
      <c r="BY857" s="28"/>
      <c r="BZ857" s="28"/>
      <c r="CA857" s="28"/>
      <c r="CB857" s="28"/>
      <c r="CC857" s="28"/>
      <c r="CD857" s="28"/>
      <c r="CE857" s="28"/>
      <c r="CF857" s="28"/>
      <c r="CG857" s="28"/>
      <c r="CH857" s="28"/>
      <c r="CI857" s="28"/>
      <c r="CJ857" s="28"/>
      <c r="CK857" s="28"/>
    </row>
    <row r="858" spans="1:89" ht="18" customHeight="1" outlineLevel="2" x14ac:dyDescent="0.25">
      <c r="A858" s="19"/>
      <c r="B858" s="7" t="s">
        <v>148</v>
      </c>
      <c r="C858" s="4">
        <v>0.95</v>
      </c>
      <c r="D858" s="4" t="s">
        <v>661</v>
      </c>
      <c r="E858" s="4"/>
      <c r="F858" s="4">
        <f>IF(A858="X",C858,0)</f>
        <v>0</v>
      </c>
      <c r="G858" s="4">
        <f t="shared" si="144"/>
        <v>0</v>
      </c>
      <c r="H858" s="4">
        <f t="shared" si="145"/>
        <v>0</v>
      </c>
    </row>
    <row r="859" spans="1:89" ht="18" customHeight="1" outlineLevel="2" x14ac:dyDescent="0.25">
      <c r="A859" s="19"/>
      <c r="B859" s="7" t="s">
        <v>149</v>
      </c>
      <c r="C859" s="4">
        <v>1.75</v>
      </c>
      <c r="D859" s="4" t="s">
        <v>661</v>
      </c>
      <c r="E859" s="4"/>
      <c r="F859" s="4">
        <f>IF(A859="X",C859,0)</f>
        <v>0</v>
      </c>
      <c r="G859" s="4">
        <f t="shared" si="144"/>
        <v>0</v>
      </c>
      <c r="H859" s="4">
        <f t="shared" si="145"/>
        <v>0</v>
      </c>
    </row>
    <row r="860" spans="1:89" ht="18" customHeight="1" outlineLevel="2" x14ac:dyDescent="0.25">
      <c r="A860" s="19"/>
      <c r="B860" s="7" t="s">
        <v>150</v>
      </c>
      <c r="C860" s="4">
        <v>1.2</v>
      </c>
      <c r="D860" s="4" t="s">
        <v>661</v>
      </c>
      <c r="E860" s="4"/>
      <c r="F860" s="4">
        <f>IF(A860="X",C860,0)</f>
        <v>0</v>
      </c>
      <c r="G860" s="4">
        <f t="shared" si="144"/>
        <v>0</v>
      </c>
      <c r="H860" s="4">
        <f t="shared" si="145"/>
        <v>0</v>
      </c>
    </row>
    <row r="861" spans="1:89" s="29" customFormat="1" ht="18" customHeight="1" outlineLevel="2" x14ac:dyDescent="0.25">
      <c r="A861" s="24"/>
      <c r="B861" s="25" t="s">
        <v>583</v>
      </c>
      <c r="C861" s="26"/>
      <c r="D861" s="26"/>
      <c r="E861" s="26"/>
      <c r="F861" s="26"/>
      <c r="G861" s="27"/>
      <c r="H861" s="27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  <c r="BL861" s="28"/>
      <c r="BM861" s="28"/>
      <c r="BN861" s="28"/>
      <c r="BO861" s="28"/>
      <c r="BP861" s="28"/>
      <c r="BQ861" s="28"/>
      <c r="BR861" s="28"/>
      <c r="BS861" s="28"/>
      <c r="BT861" s="28"/>
      <c r="BU861" s="28"/>
      <c r="BV861" s="28"/>
      <c r="BW861" s="28"/>
      <c r="BX861" s="28"/>
      <c r="BY861" s="28"/>
      <c r="BZ861" s="28"/>
      <c r="CA861" s="28"/>
      <c r="CB861" s="28"/>
      <c r="CC861" s="28"/>
      <c r="CD861" s="28"/>
      <c r="CE861" s="28"/>
      <c r="CF861" s="28"/>
      <c r="CG861" s="28"/>
      <c r="CH861" s="28"/>
      <c r="CI861" s="28"/>
      <c r="CJ861" s="28"/>
      <c r="CK861" s="28"/>
    </row>
    <row r="862" spans="1:89" ht="18" customHeight="1" outlineLevel="2" x14ac:dyDescent="0.25">
      <c r="A862" s="19"/>
      <c r="B862" s="7" t="s">
        <v>151</v>
      </c>
      <c r="C862" s="4">
        <v>0.9375</v>
      </c>
      <c r="D862" s="4" t="s">
        <v>661</v>
      </c>
      <c r="E862" s="4"/>
      <c r="F862" s="4">
        <f>IF(A862="X",C862,0)</f>
        <v>0</v>
      </c>
      <c r="G862" s="4">
        <f t="shared" si="144"/>
        <v>0</v>
      </c>
      <c r="H862" s="4">
        <f t="shared" si="145"/>
        <v>0</v>
      </c>
    </row>
    <row r="863" spans="1:89" ht="18" customHeight="1" outlineLevel="2" x14ac:dyDescent="0.25">
      <c r="A863" s="19"/>
      <c r="B863" s="7" t="s">
        <v>152</v>
      </c>
      <c r="C863" s="4">
        <v>1.0125</v>
      </c>
      <c r="D863" s="4" t="s">
        <v>661</v>
      </c>
      <c r="E863" s="4"/>
      <c r="F863" s="4">
        <f>IF(A863="X",C863,0)</f>
        <v>0</v>
      </c>
      <c r="G863" s="4">
        <f t="shared" si="144"/>
        <v>0</v>
      </c>
      <c r="H863" s="4">
        <f t="shared" si="145"/>
        <v>0</v>
      </c>
    </row>
    <row r="864" spans="1:89" ht="18" customHeight="1" outlineLevel="2" x14ac:dyDescent="0.25">
      <c r="A864" s="19"/>
      <c r="B864" s="7" t="s">
        <v>153</v>
      </c>
      <c r="C864" s="4">
        <v>1.125</v>
      </c>
      <c r="D864" s="4" t="s">
        <v>661</v>
      </c>
      <c r="E864" s="4"/>
      <c r="F864" s="4">
        <f>IF(A864="X",C864,0)</f>
        <v>0</v>
      </c>
      <c r="G864" s="4">
        <f t="shared" si="144"/>
        <v>0</v>
      </c>
      <c r="H864" s="4">
        <f t="shared" si="145"/>
        <v>0</v>
      </c>
    </row>
    <row r="865" spans="1:89" ht="18" customHeight="1" outlineLevel="2" x14ac:dyDescent="0.25">
      <c r="A865" s="19"/>
      <c r="B865" s="7" t="s">
        <v>154</v>
      </c>
      <c r="C865" s="4">
        <v>0.91249999999999998</v>
      </c>
      <c r="D865" s="4" t="s">
        <v>661</v>
      </c>
      <c r="E865" s="4"/>
      <c r="F865" s="4">
        <f>IF(A865="X",C865,0)</f>
        <v>0</v>
      </c>
      <c r="G865" s="4">
        <f t="shared" si="144"/>
        <v>0</v>
      </c>
      <c r="H865" s="4">
        <f t="shared" si="145"/>
        <v>0</v>
      </c>
    </row>
    <row r="866" spans="1:89" s="29" customFormat="1" ht="18" customHeight="1" outlineLevel="1" x14ac:dyDescent="0.25">
      <c r="A866" s="43"/>
      <c r="B866" s="44"/>
      <c r="C866" s="45"/>
      <c r="D866" s="27"/>
      <c r="E866" s="45"/>
      <c r="F866" s="46"/>
      <c r="G866" s="46"/>
      <c r="H866" s="46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  <c r="BL866" s="28"/>
      <c r="BM866" s="28"/>
      <c r="BN866" s="28"/>
      <c r="BO866" s="28"/>
      <c r="BP866" s="28"/>
      <c r="BQ866" s="28"/>
      <c r="BR866" s="28"/>
      <c r="BS866" s="28"/>
      <c r="BT866" s="28"/>
      <c r="BU866" s="28"/>
      <c r="BV866" s="28"/>
      <c r="BW866" s="28"/>
      <c r="BX866" s="28"/>
      <c r="BY866" s="28"/>
      <c r="BZ866" s="28"/>
      <c r="CA866" s="28"/>
      <c r="CB866" s="28"/>
      <c r="CC866" s="28"/>
      <c r="CD866" s="28"/>
      <c r="CE866" s="28"/>
      <c r="CF866" s="28"/>
      <c r="CG866" s="28"/>
      <c r="CH866" s="28"/>
      <c r="CI866" s="28"/>
      <c r="CJ866" s="28"/>
      <c r="CK866" s="28"/>
    </row>
    <row r="867" spans="1:89" s="29" customFormat="1" ht="18" customHeight="1" outlineLevel="1" x14ac:dyDescent="0.2">
      <c r="A867" s="30" t="s">
        <v>554</v>
      </c>
      <c r="B867" s="30"/>
      <c r="C867" s="32"/>
      <c r="D867" s="32"/>
      <c r="E867" s="32"/>
      <c r="F867" s="32"/>
      <c r="G867" s="32"/>
      <c r="H867" s="32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  <c r="BL867" s="28"/>
      <c r="BM867" s="28"/>
      <c r="BN867" s="28"/>
      <c r="BO867" s="28"/>
      <c r="BP867" s="28"/>
      <c r="BQ867" s="28"/>
      <c r="BR867" s="28"/>
      <c r="BS867" s="28"/>
      <c r="BT867" s="28"/>
      <c r="BU867" s="28"/>
      <c r="BV867" s="28"/>
      <c r="BW867" s="28"/>
      <c r="BX867" s="28"/>
      <c r="BY867" s="28"/>
      <c r="BZ867" s="28"/>
      <c r="CA867" s="28"/>
      <c r="CB867" s="28"/>
      <c r="CC867" s="28"/>
      <c r="CD867" s="28"/>
      <c r="CE867" s="28"/>
      <c r="CF867" s="28"/>
      <c r="CG867" s="28"/>
      <c r="CH867" s="28"/>
      <c r="CI867" s="28"/>
      <c r="CJ867" s="28"/>
      <c r="CK867" s="28"/>
    </row>
    <row r="868" spans="1:89" s="29" customFormat="1" ht="18" customHeight="1" outlineLevel="2" x14ac:dyDescent="0.25">
      <c r="A868" s="24"/>
      <c r="B868" s="25" t="s">
        <v>570</v>
      </c>
      <c r="C868" s="26"/>
      <c r="D868" s="26"/>
      <c r="E868" s="26"/>
      <c r="F868" s="26"/>
      <c r="G868" s="26"/>
      <c r="H868" s="26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  <c r="BL868" s="28"/>
      <c r="BM868" s="28"/>
      <c r="BN868" s="28"/>
      <c r="BO868" s="28"/>
      <c r="BP868" s="28"/>
      <c r="BQ868" s="28"/>
      <c r="BR868" s="28"/>
      <c r="BS868" s="28"/>
      <c r="BT868" s="28"/>
      <c r="BU868" s="28"/>
      <c r="BV868" s="28"/>
      <c r="BW868" s="28"/>
      <c r="BX868" s="28"/>
      <c r="BY868" s="28"/>
      <c r="BZ868" s="28"/>
      <c r="CA868" s="28"/>
      <c r="CB868" s="28"/>
      <c r="CC868" s="28"/>
      <c r="CD868" s="28"/>
      <c r="CE868" s="28"/>
      <c r="CF868" s="28"/>
      <c r="CG868" s="28"/>
      <c r="CH868" s="28"/>
      <c r="CI868" s="28"/>
      <c r="CJ868" s="28"/>
      <c r="CK868" s="28"/>
    </row>
    <row r="869" spans="1:89" ht="18" customHeight="1" outlineLevel="2" x14ac:dyDescent="0.25">
      <c r="A869" s="19"/>
      <c r="B869" s="7" t="s">
        <v>97</v>
      </c>
      <c r="C869" s="4">
        <v>1.125</v>
      </c>
      <c r="D869" s="4" t="s">
        <v>661</v>
      </c>
      <c r="E869" s="4"/>
      <c r="F869" s="4">
        <f>IF(A869="X",C869,0)</f>
        <v>0</v>
      </c>
      <c r="G869" s="4">
        <f t="shared" ref="G869:G905" si="146">IF(AND(A869="x",D869="x"),1,0)</f>
        <v>0</v>
      </c>
      <c r="H869" s="4">
        <f t="shared" ref="H869:H905" si="147">IF(AND(A869="x",E869="x"),1,0)</f>
        <v>0</v>
      </c>
    </row>
    <row r="870" spans="1:89" ht="18" customHeight="1" outlineLevel="2" x14ac:dyDescent="0.25">
      <c r="A870" s="19"/>
      <c r="B870" s="7" t="s">
        <v>98</v>
      </c>
      <c r="C870" s="4">
        <v>1.575</v>
      </c>
      <c r="D870" s="4" t="s">
        <v>661</v>
      </c>
      <c r="E870" s="4" t="s">
        <v>661</v>
      </c>
      <c r="F870" s="4">
        <f>IF(A870="X",C870,0)</f>
        <v>0</v>
      </c>
      <c r="G870" s="4">
        <f t="shared" si="146"/>
        <v>0</v>
      </c>
      <c r="H870" s="4">
        <f t="shared" si="147"/>
        <v>0</v>
      </c>
    </row>
    <row r="871" spans="1:89" ht="18" customHeight="1" outlineLevel="2" x14ac:dyDescent="0.25">
      <c r="A871" s="19"/>
      <c r="B871" s="7" t="s">
        <v>99</v>
      </c>
      <c r="C871" s="4">
        <v>1.2</v>
      </c>
      <c r="D871" s="4" t="s">
        <v>661</v>
      </c>
      <c r="E871" s="4"/>
      <c r="F871" s="4">
        <f>IF(A871="X",C871,0)</f>
        <v>0</v>
      </c>
      <c r="G871" s="4">
        <f t="shared" si="146"/>
        <v>0</v>
      </c>
      <c r="H871" s="4">
        <f t="shared" si="147"/>
        <v>0</v>
      </c>
    </row>
    <row r="872" spans="1:89" s="29" customFormat="1" ht="18" customHeight="1" outlineLevel="2" x14ac:dyDescent="0.25">
      <c r="A872" s="24"/>
      <c r="B872" s="25" t="s">
        <v>571</v>
      </c>
      <c r="C872" s="26"/>
      <c r="D872" s="26"/>
      <c r="E872" s="26"/>
      <c r="F872" s="26"/>
      <c r="G872" s="26"/>
      <c r="H872" s="26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  <c r="BL872" s="28"/>
      <c r="BM872" s="28"/>
      <c r="BN872" s="28"/>
      <c r="BO872" s="28"/>
      <c r="BP872" s="28"/>
      <c r="BQ872" s="28"/>
      <c r="BR872" s="28"/>
      <c r="BS872" s="28"/>
      <c r="BT872" s="28"/>
      <c r="BU872" s="28"/>
      <c r="BV872" s="28"/>
      <c r="BW872" s="28"/>
      <c r="BX872" s="28"/>
      <c r="BY872" s="28"/>
      <c r="BZ872" s="28"/>
      <c r="CA872" s="28"/>
      <c r="CB872" s="28"/>
      <c r="CC872" s="28"/>
      <c r="CD872" s="28"/>
      <c r="CE872" s="28"/>
      <c r="CF872" s="28"/>
      <c r="CG872" s="28"/>
      <c r="CH872" s="28"/>
      <c r="CI872" s="28"/>
      <c r="CJ872" s="28"/>
      <c r="CK872" s="28"/>
    </row>
    <row r="873" spans="1:89" ht="18" customHeight="1" outlineLevel="2" x14ac:dyDescent="0.25">
      <c r="A873" s="19"/>
      <c r="B873" s="7" t="s">
        <v>100</v>
      </c>
      <c r="C873" s="4">
        <v>1.5375000000000001</v>
      </c>
      <c r="D873" s="4" t="s">
        <v>661</v>
      </c>
      <c r="E873" s="4"/>
      <c r="F873" s="4">
        <f t="shared" ref="F873:F880" si="148">IF(A873="X",C873,0)</f>
        <v>0</v>
      </c>
      <c r="G873" s="4">
        <f t="shared" si="146"/>
        <v>0</v>
      </c>
      <c r="H873" s="4">
        <f t="shared" si="147"/>
        <v>0</v>
      </c>
    </row>
    <row r="874" spans="1:89" ht="18" customHeight="1" outlineLevel="2" x14ac:dyDescent="0.25">
      <c r="A874" s="19"/>
      <c r="B874" s="7" t="s">
        <v>101</v>
      </c>
      <c r="C874" s="4">
        <v>0.95</v>
      </c>
      <c r="D874" s="4" t="s">
        <v>661</v>
      </c>
      <c r="E874" s="4"/>
      <c r="F874" s="4">
        <f t="shared" si="148"/>
        <v>0</v>
      </c>
      <c r="G874" s="4">
        <f t="shared" si="146"/>
        <v>0</v>
      </c>
      <c r="H874" s="4">
        <f t="shared" si="147"/>
        <v>0</v>
      </c>
    </row>
    <row r="875" spans="1:89" ht="18" customHeight="1" outlineLevel="2" x14ac:dyDescent="0.25">
      <c r="A875" s="19"/>
      <c r="B875" s="7" t="s">
        <v>102</v>
      </c>
      <c r="C875" s="4">
        <v>0.9</v>
      </c>
      <c r="D875" s="4" t="s">
        <v>661</v>
      </c>
      <c r="E875" s="4"/>
      <c r="F875" s="4">
        <f t="shared" si="148"/>
        <v>0</v>
      </c>
      <c r="G875" s="4">
        <f t="shared" si="146"/>
        <v>0</v>
      </c>
      <c r="H875" s="4">
        <f t="shared" si="147"/>
        <v>0</v>
      </c>
    </row>
    <row r="876" spans="1:89" ht="18" customHeight="1" outlineLevel="2" x14ac:dyDescent="0.25">
      <c r="A876" s="19"/>
      <c r="B876" s="7" t="s">
        <v>103</v>
      </c>
      <c r="C876" s="4">
        <v>0.88749999999999996</v>
      </c>
      <c r="D876" s="4" t="s">
        <v>661</v>
      </c>
      <c r="E876" s="4"/>
      <c r="F876" s="4">
        <f t="shared" si="148"/>
        <v>0</v>
      </c>
      <c r="G876" s="4">
        <f t="shared" si="146"/>
        <v>0</v>
      </c>
      <c r="H876" s="4">
        <f t="shared" si="147"/>
        <v>0</v>
      </c>
    </row>
    <row r="877" spans="1:89" ht="18" customHeight="1" outlineLevel="2" x14ac:dyDescent="0.25">
      <c r="A877" s="19"/>
      <c r="B877" s="7" t="s">
        <v>104</v>
      </c>
      <c r="C877" s="4">
        <v>1.05</v>
      </c>
      <c r="D877" s="4" t="s">
        <v>661</v>
      </c>
      <c r="E877" s="4"/>
      <c r="F877" s="4">
        <f t="shared" si="148"/>
        <v>0</v>
      </c>
      <c r="G877" s="4">
        <f t="shared" si="146"/>
        <v>0</v>
      </c>
      <c r="H877" s="4">
        <f t="shared" si="147"/>
        <v>0</v>
      </c>
    </row>
    <row r="878" spans="1:89" ht="18" customHeight="1" outlineLevel="2" x14ac:dyDescent="0.25">
      <c r="A878" s="19"/>
      <c r="B878" s="7" t="s">
        <v>105</v>
      </c>
      <c r="C878" s="4">
        <v>0.75</v>
      </c>
      <c r="D878" s="4" t="s">
        <v>661</v>
      </c>
      <c r="E878" s="4"/>
      <c r="F878" s="4">
        <f t="shared" si="148"/>
        <v>0</v>
      </c>
      <c r="G878" s="4">
        <f t="shared" si="146"/>
        <v>0</v>
      </c>
      <c r="H878" s="4">
        <f t="shared" si="147"/>
        <v>0</v>
      </c>
    </row>
    <row r="879" spans="1:89" ht="18" customHeight="1" outlineLevel="2" x14ac:dyDescent="0.25">
      <c r="A879" s="19"/>
      <c r="B879" s="7" t="s">
        <v>106</v>
      </c>
      <c r="C879" s="4">
        <v>0.9375</v>
      </c>
      <c r="D879" s="4" t="s">
        <v>661</v>
      </c>
      <c r="E879" s="4"/>
      <c r="F879" s="4">
        <f t="shared" si="148"/>
        <v>0</v>
      </c>
      <c r="G879" s="4">
        <f t="shared" si="146"/>
        <v>0</v>
      </c>
      <c r="H879" s="4">
        <f t="shared" si="147"/>
        <v>0</v>
      </c>
    </row>
    <row r="880" spans="1:89" ht="18" customHeight="1" outlineLevel="2" x14ac:dyDescent="0.25">
      <c r="A880" s="19"/>
      <c r="B880" s="7" t="s">
        <v>107</v>
      </c>
      <c r="C880" s="4">
        <v>1.2375</v>
      </c>
      <c r="D880" s="4" t="s">
        <v>661</v>
      </c>
      <c r="E880" s="4"/>
      <c r="F880" s="4">
        <f t="shared" si="148"/>
        <v>0</v>
      </c>
      <c r="G880" s="4">
        <f t="shared" si="146"/>
        <v>0</v>
      </c>
      <c r="H880" s="4">
        <f t="shared" si="147"/>
        <v>0</v>
      </c>
    </row>
    <row r="881" spans="1:89" s="29" customFormat="1" ht="18" customHeight="1" outlineLevel="2" x14ac:dyDescent="0.25">
      <c r="A881" s="24"/>
      <c r="B881" s="25" t="s">
        <v>572</v>
      </c>
      <c r="C881" s="26"/>
      <c r="D881" s="26"/>
      <c r="E881" s="26"/>
      <c r="F881" s="26"/>
      <c r="G881" s="26"/>
      <c r="H881" s="26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  <c r="BL881" s="28"/>
      <c r="BM881" s="28"/>
      <c r="BN881" s="28"/>
      <c r="BO881" s="28"/>
      <c r="BP881" s="28"/>
      <c r="BQ881" s="28"/>
      <c r="BR881" s="28"/>
      <c r="BS881" s="28"/>
      <c r="BT881" s="28"/>
      <c r="BU881" s="28"/>
      <c r="BV881" s="28"/>
      <c r="BW881" s="28"/>
      <c r="BX881" s="28"/>
      <c r="BY881" s="28"/>
      <c r="BZ881" s="28"/>
      <c r="CA881" s="28"/>
      <c r="CB881" s="28"/>
      <c r="CC881" s="28"/>
      <c r="CD881" s="28"/>
      <c r="CE881" s="28"/>
      <c r="CF881" s="28"/>
      <c r="CG881" s="28"/>
      <c r="CH881" s="28"/>
      <c r="CI881" s="28"/>
      <c r="CJ881" s="28"/>
      <c r="CK881" s="28"/>
    </row>
    <row r="882" spans="1:89" ht="18" customHeight="1" outlineLevel="2" x14ac:dyDescent="0.25">
      <c r="A882" s="19"/>
      <c r="B882" s="7" t="s">
        <v>108</v>
      </c>
      <c r="C882" s="4">
        <v>1.5125</v>
      </c>
      <c r="D882" s="4" t="s">
        <v>661</v>
      </c>
      <c r="E882" s="4"/>
      <c r="F882" s="4">
        <f>IF(A882="X",C882,0)</f>
        <v>0</v>
      </c>
      <c r="G882" s="4">
        <f t="shared" si="146"/>
        <v>0</v>
      </c>
      <c r="H882" s="4">
        <f t="shared" si="147"/>
        <v>0</v>
      </c>
    </row>
    <row r="883" spans="1:89" ht="18" customHeight="1" outlineLevel="2" x14ac:dyDescent="0.25">
      <c r="A883" s="19"/>
      <c r="B883" s="7" t="s">
        <v>109</v>
      </c>
      <c r="C883" s="4">
        <v>1.3875</v>
      </c>
      <c r="D883" s="4" t="s">
        <v>661</v>
      </c>
      <c r="E883" s="4"/>
      <c r="F883" s="4">
        <f>IF(A883="X",C883,0)</f>
        <v>0</v>
      </c>
      <c r="G883" s="4">
        <f t="shared" si="146"/>
        <v>0</v>
      </c>
      <c r="H883" s="4">
        <f t="shared" si="147"/>
        <v>0</v>
      </c>
    </row>
    <row r="884" spans="1:89" ht="18" customHeight="1" outlineLevel="2" x14ac:dyDescent="0.25">
      <c r="A884" s="19"/>
      <c r="B884" s="7" t="s">
        <v>110</v>
      </c>
      <c r="C884" s="4">
        <v>0.65</v>
      </c>
      <c r="D884" s="4" t="s">
        <v>661</v>
      </c>
      <c r="E884" s="4"/>
      <c r="F884" s="4">
        <f>IF(A884="X",C884,0)</f>
        <v>0</v>
      </c>
      <c r="G884" s="4">
        <f t="shared" si="146"/>
        <v>0</v>
      </c>
      <c r="H884" s="4">
        <f t="shared" si="147"/>
        <v>0</v>
      </c>
    </row>
    <row r="885" spans="1:89" ht="18" customHeight="1" outlineLevel="2" x14ac:dyDescent="0.25">
      <c r="A885" s="19"/>
      <c r="B885" s="7" t="s">
        <v>111</v>
      </c>
      <c r="C885" s="4">
        <v>1.0625</v>
      </c>
      <c r="D885" s="4" t="s">
        <v>661</v>
      </c>
      <c r="E885" s="4"/>
      <c r="F885" s="4">
        <f>IF(A885="X",C885,0)</f>
        <v>0</v>
      </c>
      <c r="G885" s="4">
        <f t="shared" si="146"/>
        <v>0</v>
      </c>
      <c r="H885" s="4">
        <f t="shared" si="147"/>
        <v>0</v>
      </c>
    </row>
    <row r="886" spans="1:89" s="29" customFormat="1" ht="18" customHeight="1" outlineLevel="2" x14ac:dyDescent="0.25">
      <c r="A886" s="24"/>
      <c r="B886" s="25" t="s">
        <v>573</v>
      </c>
      <c r="C886" s="26"/>
      <c r="D886" s="26"/>
      <c r="E886" s="26"/>
      <c r="F886" s="26"/>
      <c r="G886" s="26"/>
      <c r="H886" s="26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  <c r="BL886" s="28"/>
      <c r="BM886" s="28"/>
      <c r="BN886" s="28"/>
      <c r="BO886" s="28"/>
      <c r="BP886" s="28"/>
      <c r="BQ886" s="28"/>
      <c r="BR886" s="28"/>
      <c r="BS886" s="28"/>
      <c r="BT886" s="28"/>
      <c r="BU886" s="28"/>
      <c r="BV886" s="28"/>
      <c r="BW886" s="28"/>
      <c r="BX886" s="28"/>
      <c r="BY886" s="28"/>
      <c r="BZ886" s="28"/>
      <c r="CA886" s="28"/>
      <c r="CB886" s="28"/>
      <c r="CC886" s="28"/>
      <c r="CD886" s="28"/>
      <c r="CE886" s="28"/>
      <c r="CF886" s="28"/>
      <c r="CG886" s="28"/>
      <c r="CH886" s="28"/>
      <c r="CI886" s="28"/>
      <c r="CJ886" s="28"/>
      <c r="CK886" s="28"/>
    </row>
    <row r="887" spans="1:89" ht="18" customHeight="1" outlineLevel="2" x14ac:dyDescent="0.25">
      <c r="A887" s="19"/>
      <c r="B887" s="7" t="s">
        <v>112</v>
      </c>
      <c r="C887" s="4">
        <v>1.2124999999999999</v>
      </c>
      <c r="D887" s="4" t="s">
        <v>661</v>
      </c>
      <c r="E887" s="4"/>
      <c r="F887" s="4">
        <f>IF(A887="X",C887,0)</f>
        <v>0</v>
      </c>
      <c r="G887" s="4">
        <f t="shared" si="146"/>
        <v>0</v>
      </c>
      <c r="H887" s="4">
        <f t="shared" si="147"/>
        <v>0</v>
      </c>
    </row>
    <row r="888" spans="1:89" ht="18" customHeight="1" outlineLevel="2" x14ac:dyDescent="0.25">
      <c r="A888" s="19"/>
      <c r="B888" s="7" t="s">
        <v>113</v>
      </c>
      <c r="C888" s="4">
        <v>0.95</v>
      </c>
      <c r="D888" s="4" t="s">
        <v>661</v>
      </c>
      <c r="E888" s="4"/>
      <c r="F888" s="4">
        <f>IF(A888="X",C888,0)</f>
        <v>0</v>
      </c>
      <c r="G888" s="4">
        <f t="shared" si="146"/>
        <v>0</v>
      </c>
      <c r="H888" s="4">
        <f t="shared" si="147"/>
        <v>0</v>
      </c>
    </row>
    <row r="889" spans="1:89" ht="18" customHeight="1" outlineLevel="2" x14ac:dyDescent="0.25">
      <c r="A889" s="19"/>
      <c r="B889" s="7" t="s">
        <v>114</v>
      </c>
      <c r="C889" s="4">
        <v>1.2749999999999999</v>
      </c>
      <c r="D889" s="4" t="s">
        <v>661</v>
      </c>
      <c r="E889" s="4"/>
      <c r="F889" s="4">
        <f>IF(A889="X",C889,0)</f>
        <v>0</v>
      </c>
      <c r="G889" s="4">
        <f t="shared" si="146"/>
        <v>0</v>
      </c>
      <c r="H889" s="4">
        <f t="shared" si="147"/>
        <v>0</v>
      </c>
    </row>
    <row r="890" spans="1:89" ht="18" customHeight="1" outlineLevel="2" x14ac:dyDescent="0.25">
      <c r="A890" s="19"/>
      <c r="B890" s="7" t="s">
        <v>115</v>
      </c>
      <c r="C890" s="4">
        <v>1.0625</v>
      </c>
      <c r="D890" s="4" t="s">
        <v>661</v>
      </c>
      <c r="E890" s="4"/>
      <c r="F890" s="4">
        <f>IF(A890="X",C890,0)</f>
        <v>0</v>
      </c>
      <c r="G890" s="4">
        <f t="shared" si="146"/>
        <v>0</v>
      </c>
      <c r="H890" s="4">
        <f t="shared" si="147"/>
        <v>0</v>
      </c>
    </row>
    <row r="891" spans="1:89" s="29" customFormat="1" ht="18" customHeight="1" outlineLevel="2" x14ac:dyDescent="0.25">
      <c r="A891" s="24"/>
      <c r="B891" s="25" t="s">
        <v>574</v>
      </c>
      <c r="C891" s="26"/>
      <c r="D891" s="26"/>
      <c r="E891" s="26"/>
      <c r="F891" s="26"/>
      <c r="G891" s="26"/>
      <c r="H891" s="26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  <c r="BL891" s="28"/>
      <c r="BM891" s="28"/>
      <c r="BN891" s="28"/>
      <c r="BO891" s="28"/>
      <c r="BP891" s="28"/>
      <c r="BQ891" s="28"/>
      <c r="BR891" s="28"/>
      <c r="BS891" s="28"/>
      <c r="BT891" s="28"/>
      <c r="BU891" s="28"/>
      <c r="BV891" s="28"/>
      <c r="BW891" s="28"/>
      <c r="BX891" s="28"/>
      <c r="BY891" s="28"/>
      <c r="BZ891" s="28"/>
      <c r="CA891" s="28"/>
      <c r="CB891" s="28"/>
      <c r="CC891" s="28"/>
      <c r="CD891" s="28"/>
      <c r="CE891" s="28"/>
      <c r="CF891" s="28"/>
      <c r="CG891" s="28"/>
      <c r="CH891" s="28"/>
      <c r="CI891" s="28"/>
      <c r="CJ891" s="28"/>
      <c r="CK891" s="28"/>
    </row>
    <row r="892" spans="1:89" ht="18" customHeight="1" outlineLevel="2" x14ac:dyDescent="0.25">
      <c r="A892" s="19"/>
      <c r="B892" s="7" t="s">
        <v>116</v>
      </c>
      <c r="C892" s="4">
        <v>1.3625</v>
      </c>
      <c r="D892" s="4" t="s">
        <v>661</v>
      </c>
      <c r="E892" s="4"/>
      <c r="F892" s="4">
        <f>IF(A892="X",C892,0)</f>
        <v>0</v>
      </c>
      <c r="G892" s="4">
        <f t="shared" si="146"/>
        <v>0</v>
      </c>
      <c r="H892" s="4">
        <f t="shared" si="147"/>
        <v>0</v>
      </c>
    </row>
    <row r="893" spans="1:89" ht="18" customHeight="1" outlineLevel="2" x14ac:dyDescent="0.25">
      <c r="A893" s="19"/>
      <c r="B893" s="7" t="s">
        <v>117</v>
      </c>
      <c r="C893" s="4">
        <v>1.0249999999999999</v>
      </c>
      <c r="D893" s="4" t="s">
        <v>661</v>
      </c>
      <c r="E893" s="4"/>
      <c r="F893" s="4">
        <f>IF(A893="X",C893,0)</f>
        <v>0</v>
      </c>
      <c r="G893" s="4">
        <f t="shared" si="146"/>
        <v>0</v>
      </c>
      <c r="H893" s="4">
        <f t="shared" si="147"/>
        <v>0</v>
      </c>
    </row>
    <row r="894" spans="1:89" ht="18" customHeight="1" outlineLevel="2" x14ac:dyDescent="0.25">
      <c r="A894" s="19"/>
      <c r="B894" s="7" t="s">
        <v>118</v>
      </c>
      <c r="C894" s="4">
        <v>0.9375</v>
      </c>
      <c r="D894" s="4" t="s">
        <v>661</v>
      </c>
      <c r="E894" s="4"/>
      <c r="F894" s="4">
        <f>IF(A894="X",C894,0)</f>
        <v>0</v>
      </c>
      <c r="G894" s="4">
        <f t="shared" si="146"/>
        <v>0</v>
      </c>
      <c r="H894" s="4">
        <f t="shared" si="147"/>
        <v>0</v>
      </c>
    </row>
    <row r="895" spans="1:89" ht="18" customHeight="1" outlineLevel="2" x14ac:dyDescent="0.25">
      <c r="A895" s="19"/>
      <c r="B895" s="7" t="s">
        <v>119</v>
      </c>
      <c r="C895" s="4">
        <v>0.9</v>
      </c>
      <c r="D895" s="4" t="s">
        <v>661</v>
      </c>
      <c r="E895" s="4"/>
      <c r="F895" s="4">
        <f>IF(A895="X",C895,0)</f>
        <v>0</v>
      </c>
      <c r="G895" s="4">
        <f t="shared" si="146"/>
        <v>0</v>
      </c>
      <c r="H895" s="4">
        <f t="shared" si="147"/>
        <v>0</v>
      </c>
    </row>
    <row r="896" spans="1:89" s="29" customFormat="1" ht="18" customHeight="1" outlineLevel="2" x14ac:dyDescent="0.25">
      <c r="A896" s="24"/>
      <c r="B896" s="25" t="s">
        <v>575</v>
      </c>
      <c r="C896" s="26"/>
      <c r="D896" s="26"/>
      <c r="E896" s="26"/>
      <c r="F896" s="26"/>
      <c r="G896" s="26"/>
      <c r="H896" s="26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  <c r="BL896" s="28"/>
      <c r="BM896" s="28"/>
      <c r="BN896" s="28"/>
      <c r="BO896" s="28"/>
      <c r="BP896" s="28"/>
      <c r="BQ896" s="28"/>
      <c r="BR896" s="28"/>
      <c r="BS896" s="28"/>
      <c r="BT896" s="28"/>
      <c r="BU896" s="28"/>
      <c r="BV896" s="28"/>
      <c r="BW896" s="28"/>
      <c r="BX896" s="28"/>
      <c r="BY896" s="28"/>
      <c r="BZ896" s="28"/>
      <c r="CA896" s="28"/>
      <c r="CB896" s="28"/>
      <c r="CC896" s="28"/>
      <c r="CD896" s="28"/>
      <c r="CE896" s="28"/>
      <c r="CF896" s="28"/>
      <c r="CG896" s="28"/>
      <c r="CH896" s="28"/>
      <c r="CI896" s="28"/>
      <c r="CJ896" s="28"/>
      <c r="CK896" s="28"/>
    </row>
    <row r="897" spans="1:89" ht="18" customHeight="1" outlineLevel="2" x14ac:dyDescent="0.25">
      <c r="A897" s="19"/>
      <c r="B897" s="7" t="s">
        <v>120</v>
      </c>
      <c r="C897" s="4">
        <v>0.97499999999999998</v>
      </c>
      <c r="D897" s="4" t="s">
        <v>661</v>
      </c>
      <c r="E897" s="4"/>
      <c r="F897" s="4">
        <f>IF(A897="X",C897,0)</f>
        <v>0</v>
      </c>
      <c r="G897" s="4">
        <f t="shared" si="146"/>
        <v>0</v>
      </c>
      <c r="H897" s="4">
        <f t="shared" si="147"/>
        <v>0</v>
      </c>
    </row>
    <row r="898" spans="1:89" ht="18" customHeight="1" outlineLevel="2" x14ac:dyDescent="0.25">
      <c r="A898" s="19"/>
      <c r="B898" s="7" t="s">
        <v>121</v>
      </c>
      <c r="C898" s="4">
        <v>0.9375</v>
      </c>
      <c r="D898" s="4" t="s">
        <v>661</v>
      </c>
      <c r="E898" s="4"/>
      <c r="F898" s="4">
        <f>IF(A898="X",C898,0)</f>
        <v>0</v>
      </c>
      <c r="G898" s="4">
        <f t="shared" si="146"/>
        <v>0</v>
      </c>
      <c r="H898" s="4">
        <f t="shared" si="147"/>
        <v>0</v>
      </c>
    </row>
    <row r="899" spans="1:89" ht="18" customHeight="1" outlineLevel="2" x14ac:dyDescent="0.25">
      <c r="A899" s="19"/>
      <c r="B899" s="7" t="s">
        <v>122</v>
      </c>
      <c r="C899" s="4">
        <v>1.25</v>
      </c>
      <c r="D899" s="4" t="s">
        <v>661</v>
      </c>
      <c r="E899" s="4"/>
      <c r="F899" s="4">
        <f>IF(A899="X",C899,0)</f>
        <v>0</v>
      </c>
      <c r="G899" s="4">
        <f t="shared" si="146"/>
        <v>0</v>
      </c>
      <c r="H899" s="4">
        <f t="shared" si="147"/>
        <v>0</v>
      </c>
    </row>
    <row r="900" spans="1:89" s="29" customFormat="1" ht="18" customHeight="1" outlineLevel="2" x14ac:dyDescent="0.25">
      <c r="A900" s="24"/>
      <c r="B900" s="25" t="s">
        <v>576</v>
      </c>
      <c r="C900" s="26"/>
      <c r="D900" s="26"/>
      <c r="E900" s="26"/>
      <c r="F900" s="26"/>
      <c r="G900" s="26"/>
      <c r="H900" s="26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  <c r="BL900" s="28"/>
      <c r="BM900" s="28"/>
      <c r="BN900" s="28"/>
      <c r="BO900" s="28"/>
      <c r="BP900" s="28"/>
      <c r="BQ900" s="28"/>
      <c r="BR900" s="28"/>
      <c r="BS900" s="28"/>
      <c r="BT900" s="28"/>
      <c r="BU900" s="28"/>
      <c r="BV900" s="28"/>
      <c r="BW900" s="28"/>
      <c r="BX900" s="28"/>
      <c r="BY900" s="28"/>
      <c r="BZ900" s="28"/>
      <c r="CA900" s="28"/>
      <c r="CB900" s="28"/>
      <c r="CC900" s="28"/>
      <c r="CD900" s="28"/>
      <c r="CE900" s="28"/>
      <c r="CF900" s="28"/>
      <c r="CG900" s="28"/>
      <c r="CH900" s="28"/>
      <c r="CI900" s="28"/>
      <c r="CJ900" s="28"/>
      <c r="CK900" s="28"/>
    </row>
    <row r="901" spans="1:89" ht="18" customHeight="1" outlineLevel="2" x14ac:dyDescent="0.25">
      <c r="A901" s="19"/>
      <c r="B901" s="7" t="s">
        <v>123</v>
      </c>
      <c r="C901" s="4">
        <v>0.95</v>
      </c>
      <c r="D901" s="4" t="s">
        <v>661</v>
      </c>
      <c r="E901" s="4"/>
      <c r="F901" s="4">
        <f>IF(A901="X",C901,0)</f>
        <v>0</v>
      </c>
      <c r="G901" s="4">
        <f t="shared" si="146"/>
        <v>0</v>
      </c>
      <c r="H901" s="4">
        <f t="shared" si="147"/>
        <v>0</v>
      </c>
    </row>
    <row r="902" spans="1:89" ht="18" customHeight="1" outlineLevel="2" x14ac:dyDescent="0.25">
      <c r="A902" s="19"/>
      <c r="B902" s="7" t="s">
        <v>124</v>
      </c>
      <c r="C902" s="4">
        <v>1.1125</v>
      </c>
      <c r="D902" s="4" t="s">
        <v>661</v>
      </c>
      <c r="E902" s="4"/>
      <c r="F902" s="4">
        <f>IF(A902="X",C902,0)</f>
        <v>0</v>
      </c>
      <c r="G902" s="4">
        <f t="shared" si="146"/>
        <v>0</v>
      </c>
      <c r="H902" s="4">
        <f t="shared" si="147"/>
        <v>0</v>
      </c>
    </row>
    <row r="903" spans="1:89" ht="18" customHeight="1" outlineLevel="2" x14ac:dyDescent="0.25">
      <c r="A903" s="19"/>
      <c r="B903" s="7" t="s">
        <v>125</v>
      </c>
      <c r="C903" s="4">
        <v>0.75</v>
      </c>
      <c r="D903" s="4" t="s">
        <v>661</v>
      </c>
      <c r="E903" s="4"/>
      <c r="F903" s="4">
        <f>IF(A903="X",C903,0)</f>
        <v>0</v>
      </c>
      <c r="G903" s="4">
        <f t="shared" si="146"/>
        <v>0</v>
      </c>
      <c r="H903" s="4">
        <f t="shared" si="147"/>
        <v>0</v>
      </c>
    </row>
    <row r="904" spans="1:89" ht="18" customHeight="1" outlineLevel="2" x14ac:dyDescent="0.25">
      <c r="A904" s="19"/>
      <c r="B904" s="7" t="s">
        <v>126</v>
      </c>
      <c r="C904" s="4">
        <v>1.325</v>
      </c>
      <c r="D904" s="4" t="s">
        <v>661</v>
      </c>
      <c r="E904" s="4"/>
      <c r="F904" s="4">
        <f>IF(A904="X",C904,0)</f>
        <v>0</v>
      </c>
      <c r="G904" s="4">
        <f t="shared" si="146"/>
        <v>0</v>
      </c>
      <c r="H904" s="4">
        <f t="shared" si="147"/>
        <v>0</v>
      </c>
    </row>
    <row r="905" spans="1:89" ht="18" customHeight="1" outlineLevel="2" x14ac:dyDescent="0.25">
      <c r="A905" s="19"/>
      <c r="B905" s="7" t="s">
        <v>127</v>
      </c>
      <c r="C905" s="4">
        <v>0.98750000000000004</v>
      </c>
      <c r="D905" s="4" t="s">
        <v>661</v>
      </c>
      <c r="E905" s="4"/>
      <c r="F905" s="4">
        <f>IF(A905="X",C905,0)</f>
        <v>0</v>
      </c>
      <c r="G905" s="4">
        <f t="shared" si="146"/>
        <v>0</v>
      </c>
      <c r="H905" s="4">
        <f t="shared" si="147"/>
        <v>0</v>
      </c>
    </row>
    <row r="906" spans="1:89" s="29" customFormat="1" ht="18" customHeight="1" outlineLevel="1" x14ac:dyDescent="0.25">
      <c r="A906" s="43"/>
      <c r="B906" s="44"/>
      <c r="C906" s="45"/>
      <c r="D906" s="50"/>
      <c r="E906" s="45"/>
      <c r="F906" s="46"/>
      <c r="G906" s="46"/>
      <c r="H906" s="46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  <c r="BL906" s="28"/>
      <c r="BM906" s="28"/>
      <c r="BN906" s="28"/>
      <c r="BO906" s="28"/>
      <c r="BP906" s="28"/>
      <c r="BQ906" s="28"/>
      <c r="BR906" s="28"/>
      <c r="BS906" s="28"/>
      <c r="BT906" s="28"/>
      <c r="BU906" s="28"/>
      <c r="BV906" s="28"/>
      <c r="BW906" s="28"/>
      <c r="BX906" s="28"/>
      <c r="BY906" s="28"/>
      <c r="BZ906" s="28"/>
      <c r="CA906" s="28"/>
      <c r="CB906" s="28"/>
      <c r="CC906" s="28"/>
      <c r="CD906" s="28"/>
      <c r="CE906" s="28"/>
      <c r="CF906" s="28"/>
      <c r="CG906" s="28"/>
      <c r="CH906" s="28"/>
      <c r="CI906" s="28"/>
      <c r="CJ906" s="28"/>
      <c r="CK906" s="28"/>
    </row>
    <row r="907" spans="1:89" s="29" customFormat="1" ht="18" customHeight="1" outlineLevel="1" x14ac:dyDescent="0.2">
      <c r="A907" s="30" t="s">
        <v>155</v>
      </c>
      <c r="B907" s="30"/>
      <c r="C907" s="31"/>
      <c r="D907" s="31"/>
      <c r="E907" s="31"/>
      <c r="F907" s="31"/>
      <c r="G907" s="31"/>
      <c r="H907" s="31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  <c r="BL907" s="28"/>
      <c r="BM907" s="28"/>
      <c r="BN907" s="28"/>
      <c r="BO907" s="28"/>
      <c r="BP907" s="28"/>
      <c r="BQ907" s="28"/>
      <c r="BR907" s="28"/>
      <c r="BS907" s="28"/>
      <c r="BT907" s="28"/>
      <c r="BU907" s="28"/>
      <c r="BV907" s="28"/>
      <c r="BW907" s="28"/>
      <c r="BX907" s="28"/>
      <c r="BY907" s="28"/>
      <c r="BZ907" s="28"/>
      <c r="CA907" s="28"/>
      <c r="CB907" s="28"/>
      <c r="CC907" s="28"/>
      <c r="CD907" s="28"/>
      <c r="CE907" s="28"/>
      <c r="CF907" s="28"/>
      <c r="CG907" s="28"/>
      <c r="CH907" s="28"/>
      <c r="CI907" s="28"/>
      <c r="CJ907" s="28"/>
      <c r="CK907" s="28"/>
    </row>
    <row r="908" spans="1:89" s="29" customFormat="1" ht="18" customHeight="1" outlineLevel="2" x14ac:dyDescent="0.25">
      <c r="A908" s="24"/>
      <c r="B908" s="25" t="s">
        <v>584</v>
      </c>
      <c r="C908" s="26"/>
      <c r="D908" s="26"/>
      <c r="E908" s="26"/>
      <c r="F908" s="26"/>
      <c r="G908" s="26"/>
      <c r="H908" s="26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  <c r="BL908" s="28"/>
      <c r="BM908" s="28"/>
      <c r="BN908" s="28"/>
      <c r="BO908" s="28"/>
      <c r="BP908" s="28"/>
      <c r="BQ908" s="28"/>
      <c r="BR908" s="28"/>
      <c r="BS908" s="28"/>
      <c r="BT908" s="28"/>
      <c r="BU908" s="28"/>
      <c r="BV908" s="28"/>
      <c r="BW908" s="28"/>
      <c r="BX908" s="28"/>
      <c r="BY908" s="28"/>
      <c r="BZ908" s="28"/>
      <c r="CA908" s="28"/>
      <c r="CB908" s="28"/>
      <c r="CC908" s="28"/>
      <c r="CD908" s="28"/>
      <c r="CE908" s="28"/>
      <c r="CF908" s="28"/>
      <c r="CG908" s="28"/>
      <c r="CH908" s="28"/>
      <c r="CI908" s="28"/>
      <c r="CJ908" s="28"/>
      <c r="CK908" s="28"/>
    </row>
    <row r="909" spans="1:89" ht="18" customHeight="1" outlineLevel="2" x14ac:dyDescent="0.25">
      <c r="A909" s="19"/>
      <c r="B909" s="7" t="s">
        <v>156</v>
      </c>
      <c r="C909" s="4">
        <v>1.9125000000000001</v>
      </c>
      <c r="D909" s="4" t="s">
        <v>661</v>
      </c>
      <c r="E909" s="4"/>
      <c r="F909" s="4">
        <f>IF(A909="X",C909,0)</f>
        <v>0</v>
      </c>
      <c r="G909" s="4">
        <f t="shared" ref="G909:G934" si="149">IF(AND(A909="x",D909="x"),1,0)</f>
        <v>0</v>
      </c>
      <c r="H909" s="4">
        <f t="shared" ref="H909:H934" si="150">IF(AND(A909="x",E909="x"),1,0)</f>
        <v>0</v>
      </c>
    </row>
    <row r="910" spans="1:89" ht="18" customHeight="1" outlineLevel="2" x14ac:dyDescent="0.25">
      <c r="A910" s="19"/>
      <c r="B910" s="7" t="s">
        <v>157</v>
      </c>
      <c r="C910" s="4">
        <v>1.5125</v>
      </c>
      <c r="D910" s="4" t="s">
        <v>661</v>
      </c>
      <c r="E910" s="4"/>
      <c r="F910" s="4">
        <f>IF(A910="X",C910,0)</f>
        <v>0</v>
      </c>
      <c r="G910" s="4">
        <f t="shared" si="149"/>
        <v>0</v>
      </c>
      <c r="H910" s="4">
        <f t="shared" si="150"/>
        <v>0</v>
      </c>
    </row>
    <row r="911" spans="1:89" ht="18" customHeight="1" outlineLevel="2" x14ac:dyDescent="0.25">
      <c r="A911" s="19"/>
      <c r="B911" s="7" t="s">
        <v>158</v>
      </c>
      <c r="C911" s="4">
        <v>0.97499999999999998</v>
      </c>
      <c r="D911" s="4" t="s">
        <v>661</v>
      </c>
      <c r="E911" s="4"/>
      <c r="F911" s="4">
        <f>IF(A911="X",C911,0)</f>
        <v>0</v>
      </c>
      <c r="G911" s="4">
        <f t="shared" si="149"/>
        <v>0</v>
      </c>
      <c r="H911" s="4">
        <f t="shared" si="150"/>
        <v>0</v>
      </c>
    </row>
    <row r="912" spans="1:89" s="29" customFormat="1" ht="18" customHeight="1" outlineLevel="2" x14ac:dyDescent="0.25">
      <c r="A912" s="24"/>
      <c r="B912" s="25" t="s">
        <v>585</v>
      </c>
      <c r="C912" s="26"/>
      <c r="D912" s="26"/>
      <c r="E912" s="26"/>
      <c r="F912" s="26"/>
      <c r="G912" s="26"/>
      <c r="H912" s="26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  <c r="BL912" s="28"/>
      <c r="BM912" s="28"/>
      <c r="BN912" s="28"/>
      <c r="BO912" s="28"/>
      <c r="BP912" s="28"/>
      <c r="BQ912" s="28"/>
      <c r="BR912" s="28"/>
      <c r="BS912" s="28"/>
      <c r="BT912" s="28"/>
      <c r="BU912" s="28"/>
      <c r="BV912" s="28"/>
      <c r="BW912" s="28"/>
      <c r="BX912" s="28"/>
      <c r="BY912" s="28"/>
      <c r="BZ912" s="28"/>
      <c r="CA912" s="28"/>
      <c r="CB912" s="28"/>
      <c r="CC912" s="28"/>
      <c r="CD912" s="28"/>
      <c r="CE912" s="28"/>
      <c r="CF912" s="28"/>
      <c r="CG912" s="28"/>
      <c r="CH912" s="28"/>
      <c r="CI912" s="28"/>
      <c r="CJ912" s="28"/>
      <c r="CK912" s="28"/>
    </row>
    <row r="913" spans="1:89" ht="18" customHeight="1" outlineLevel="2" x14ac:dyDescent="0.25">
      <c r="A913" s="19"/>
      <c r="B913" s="7" t="s">
        <v>159</v>
      </c>
      <c r="C913" s="4">
        <v>1.1625000000000001</v>
      </c>
      <c r="D913" s="4" t="s">
        <v>661</v>
      </c>
      <c r="E913" s="4"/>
      <c r="F913" s="4">
        <f t="shared" ref="F913:F918" si="151">IF(A913="X",C913,0)</f>
        <v>0</v>
      </c>
      <c r="G913" s="4">
        <f t="shared" si="149"/>
        <v>0</v>
      </c>
      <c r="H913" s="4">
        <f t="shared" si="150"/>
        <v>0</v>
      </c>
    </row>
    <row r="914" spans="1:89" ht="18" customHeight="1" outlineLevel="2" x14ac:dyDescent="0.25">
      <c r="A914" s="19"/>
      <c r="B914" s="7" t="s">
        <v>160</v>
      </c>
      <c r="C914" s="4">
        <v>1.05</v>
      </c>
      <c r="D914" s="4" t="s">
        <v>661</v>
      </c>
      <c r="E914" s="4"/>
      <c r="F914" s="4">
        <f t="shared" si="151"/>
        <v>0</v>
      </c>
      <c r="G914" s="4">
        <f t="shared" si="149"/>
        <v>0</v>
      </c>
      <c r="H914" s="4">
        <f t="shared" si="150"/>
        <v>0</v>
      </c>
    </row>
    <row r="915" spans="1:89" ht="18" customHeight="1" outlineLevel="2" x14ac:dyDescent="0.25">
      <c r="A915" s="19"/>
      <c r="B915" s="7" t="s">
        <v>161</v>
      </c>
      <c r="C915" s="4">
        <v>0.6875</v>
      </c>
      <c r="D915" s="4" t="s">
        <v>661</v>
      </c>
      <c r="E915" s="4"/>
      <c r="F915" s="4">
        <f t="shared" si="151"/>
        <v>0</v>
      </c>
      <c r="G915" s="4">
        <f t="shared" si="149"/>
        <v>0</v>
      </c>
      <c r="H915" s="4">
        <f t="shared" si="150"/>
        <v>0</v>
      </c>
    </row>
    <row r="916" spans="1:89" ht="18" customHeight="1" outlineLevel="2" x14ac:dyDescent="0.25">
      <c r="A916" s="19"/>
      <c r="B916" s="7" t="s">
        <v>162</v>
      </c>
      <c r="C916" s="4">
        <v>1.125</v>
      </c>
      <c r="D916" s="4" t="s">
        <v>661</v>
      </c>
      <c r="E916" s="4"/>
      <c r="F916" s="4">
        <f t="shared" si="151"/>
        <v>0</v>
      </c>
      <c r="G916" s="4">
        <f t="shared" si="149"/>
        <v>0</v>
      </c>
      <c r="H916" s="4">
        <f t="shared" si="150"/>
        <v>0</v>
      </c>
    </row>
    <row r="917" spans="1:89" ht="18" customHeight="1" outlineLevel="2" x14ac:dyDescent="0.25">
      <c r="A917" s="19"/>
      <c r="B917" s="7" t="s">
        <v>163</v>
      </c>
      <c r="C917" s="4">
        <v>1.2749999999999999</v>
      </c>
      <c r="D917" s="4" t="s">
        <v>661</v>
      </c>
      <c r="E917" s="4"/>
      <c r="F917" s="4">
        <f t="shared" si="151"/>
        <v>0</v>
      </c>
      <c r="G917" s="4">
        <f t="shared" si="149"/>
        <v>0</v>
      </c>
      <c r="H917" s="4">
        <f t="shared" si="150"/>
        <v>0</v>
      </c>
    </row>
    <row r="918" spans="1:89" ht="18" customHeight="1" outlineLevel="2" x14ac:dyDescent="0.25">
      <c r="A918" s="19"/>
      <c r="B918" s="7" t="s">
        <v>164</v>
      </c>
      <c r="C918" s="4">
        <v>1.85</v>
      </c>
      <c r="D918" s="4" t="s">
        <v>661</v>
      </c>
      <c r="E918" s="4"/>
      <c r="F918" s="4">
        <f t="shared" si="151"/>
        <v>0</v>
      </c>
      <c r="G918" s="4">
        <f t="shared" si="149"/>
        <v>0</v>
      </c>
      <c r="H918" s="4">
        <f t="shared" si="150"/>
        <v>0</v>
      </c>
    </row>
    <row r="919" spans="1:89" s="29" customFormat="1" ht="18" customHeight="1" outlineLevel="2" x14ac:dyDescent="0.25">
      <c r="A919" s="24"/>
      <c r="B919" s="25" t="s">
        <v>586</v>
      </c>
      <c r="C919" s="26"/>
      <c r="D919" s="26"/>
      <c r="E919" s="26"/>
      <c r="F919" s="26"/>
      <c r="G919" s="26"/>
      <c r="H919" s="26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  <c r="BL919" s="28"/>
      <c r="BM919" s="28"/>
      <c r="BN919" s="28"/>
      <c r="BO919" s="28"/>
      <c r="BP919" s="28"/>
      <c r="BQ919" s="28"/>
      <c r="BR919" s="28"/>
      <c r="BS919" s="28"/>
      <c r="BT919" s="28"/>
      <c r="BU919" s="28"/>
      <c r="BV919" s="28"/>
      <c r="BW919" s="28"/>
      <c r="BX919" s="28"/>
      <c r="BY919" s="28"/>
      <c r="BZ919" s="28"/>
      <c r="CA919" s="28"/>
      <c r="CB919" s="28"/>
      <c r="CC919" s="28"/>
      <c r="CD919" s="28"/>
      <c r="CE919" s="28"/>
      <c r="CF919" s="28"/>
      <c r="CG919" s="28"/>
      <c r="CH919" s="28"/>
      <c r="CI919" s="28"/>
      <c r="CJ919" s="28"/>
      <c r="CK919" s="28"/>
    </row>
    <row r="920" spans="1:89" ht="18" customHeight="1" outlineLevel="2" x14ac:dyDescent="0.25">
      <c r="A920" s="19"/>
      <c r="B920" s="7" t="s">
        <v>165</v>
      </c>
      <c r="C920" s="4">
        <v>0.96250000000000002</v>
      </c>
      <c r="D920" s="4" t="s">
        <v>661</v>
      </c>
      <c r="E920" s="4"/>
      <c r="F920" s="4">
        <f t="shared" ref="F920:F925" si="152">IF(A920="X",C920,0)</f>
        <v>0</v>
      </c>
      <c r="G920" s="4">
        <f t="shared" si="149"/>
        <v>0</v>
      </c>
      <c r="H920" s="4">
        <f t="shared" si="150"/>
        <v>0</v>
      </c>
    </row>
    <row r="921" spans="1:89" ht="18" customHeight="1" outlineLevel="2" x14ac:dyDescent="0.25">
      <c r="A921" s="19"/>
      <c r="B921" s="7" t="s">
        <v>166</v>
      </c>
      <c r="C921" s="4">
        <v>2.0499999999999998</v>
      </c>
      <c r="D921" s="4" t="s">
        <v>661</v>
      </c>
      <c r="E921" s="4"/>
      <c r="F921" s="4">
        <f t="shared" si="152"/>
        <v>0</v>
      </c>
      <c r="G921" s="4">
        <f t="shared" si="149"/>
        <v>0</v>
      </c>
      <c r="H921" s="4">
        <f t="shared" si="150"/>
        <v>0</v>
      </c>
    </row>
    <row r="922" spans="1:89" ht="18" customHeight="1" outlineLevel="2" x14ac:dyDescent="0.25">
      <c r="A922" s="19"/>
      <c r="B922" s="7" t="s">
        <v>167</v>
      </c>
      <c r="C922" s="4">
        <v>1.7250000000000001</v>
      </c>
      <c r="D922" s="4" t="s">
        <v>661</v>
      </c>
      <c r="E922" s="4"/>
      <c r="F922" s="4">
        <f t="shared" si="152"/>
        <v>0</v>
      </c>
      <c r="G922" s="4">
        <f t="shared" si="149"/>
        <v>0</v>
      </c>
      <c r="H922" s="4">
        <f t="shared" si="150"/>
        <v>0</v>
      </c>
    </row>
    <row r="923" spans="1:89" ht="18" customHeight="1" outlineLevel="2" x14ac:dyDescent="0.25">
      <c r="A923" s="19"/>
      <c r="B923" s="7" t="s">
        <v>168</v>
      </c>
      <c r="C923" s="4">
        <v>2.1625000000000001</v>
      </c>
      <c r="D923" s="4" t="s">
        <v>661</v>
      </c>
      <c r="E923" s="4"/>
      <c r="F923" s="4">
        <f t="shared" si="152"/>
        <v>0</v>
      </c>
      <c r="G923" s="4">
        <f t="shared" si="149"/>
        <v>0</v>
      </c>
      <c r="H923" s="4">
        <f t="shared" si="150"/>
        <v>0</v>
      </c>
    </row>
    <row r="924" spans="1:89" ht="18" customHeight="1" outlineLevel="2" x14ac:dyDescent="0.25">
      <c r="A924" s="19"/>
      <c r="B924" s="7" t="s">
        <v>169</v>
      </c>
      <c r="C924" s="4">
        <v>2.4624999999999999</v>
      </c>
      <c r="D924" s="4" t="s">
        <v>661</v>
      </c>
      <c r="E924" s="4"/>
      <c r="F924" s="4">
        <f t="shared" si="152"/>
        <v>0</v>
      </c>
      <c r="G924" s="4">
        <f t="shared" si="149"/>
        <v>0</v>
      </c>
      <c r="H924" s="4">
        <f t="shared" si="150"/>
        <v>0</v>
      </c>
    </row>
    <row r="925" spans="1:89" ht="18" customHeight="1" outlineLevel="2" x14ac:dyDescent="0.25">
      <c r="A925" s="19"/>
      <c r="B925" s="7" t="s">
        <v>170</v>
      </c>
      <c r="C925" s="4">
        <v>1.875</v>
      </c>
      <c r="D925" s="4" t="s">
        <v>661</v>
      </c>
      <c r="E925" s="4"/>
      <c r="F925" s="4">
        <f t="shared" si="152"/>
        <v>0</v>
      </c>
      <c r="G925" s="4">
        <f t="shared" si="149"/>
        <v>0</v>
      </c>
      <c r="H925" s="4">
        <f t="shared" si="150"/>
        <v>0</v>
      </c>
    </row>
    <row r="926" spans="1:89" s="29" customFormat="1" ht="18" customHeight="1" outlineLevel="2" x14ac:dyDescent="0.25">
      <c r="A926" s="24"/>
      <c r="B926" s="25" t="s">
        <v>587</v>
      </c>
      <c r="C926" s="26"/>
      <c r="D926" s="26"/>
      <c r="E926" s="26"/>
      <c r="F926" s="26"/>
      <c r="G926" s="26"/>
      <c r="H926" s="26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  <c r="BL926" s="28"/>
      <c r="BM926" s="28"/>
      <c r="BN926" s="28"/>
      <c r="BO926" s="28"/>
      <c r="BP926" s="28"/>
      <c r="BQ926" s="28"/>
      <c r="BR926" s="28"/>
      <c r="BS926" s="28"/>
      <c r="BT926" s="28"/>
      <c r="BU926" s="28"/>
      <c r="BV926" s="28"/>
      <c r="BW926" s="28"/>
      <c r="BX926" s="28"/>
      <c r="BY926" s="28"/>
      <c r="BZ926" s="28"/>
      <c r="CA926" s="28"/>
      <c r="CB926" s="28"/>
      <c r="CC926" s="28"/>
      <c r="CD926" s="28"/>
      <c r="CE926" s="28"/>
      <c r="CF926" s="28"/>
      <c r="CG926" s="28"/>
      <c r="CH926" s="28"/>
      <c r="CI926" s="28"/>
      <c r="CJ926" s="28"/>
      <c r="CK926" s="28"/>
    </row>
    <row r="927" spans="1:89" ht="18" customHeight="1" outlineLevel="2" x14ac:dyDescent="0.25">
      <c r="A927" s="19"/>
      <c r="B927" s="7" t="s">
        <v>171</v>
      </c>
      <c r="C927" s="4">
        <v>1.9375</v>
      </c>
      <c r="D927" s="4" t="s">
        <v>661</v>
      </c>
      <c r="E927" s="4"/>
      <c r="F927" s="4">
        <f>IF(A927="X",C927,0)</f>
        <v>0</v>
      </c>
      <c r="G927" s="4">
        <f t="shared" si="149"/>
        <v>0</v>
      </c>
      <c r="H927" s="4">
        <f t="shared" si="150"/>
        <v>0</v>
      </c>
    </row>
    <row r="928" spans="1:89" ht="18" customHeight="1" outlineLevel="2" x14ac:dyDescent="0.25">
      <c r="A928" s="19"/>
      <c r="B928" s="7" t="s">
        <v>172</v>
      </c>
      <c r="C928" s="4">
        <v>1.5</v>
      </c>
      <c r="D928" s="4" t="s">
        <v>661</v>
      </c>
      <c r="E928" s="4"/>
      <c r="F928" s="4">
        <f>IF(A928="X",C928,0)</f>
        <v>0</v>
      </c>
      <c r="G928" s="4">
        <f t="shared" si="149"/>
        <v>0</v>
      </c>
      <c r="H928" s="4">
        <f t="shared" si="150"/>
        <v>0</v>
      </c>
    </row>
    <row r="929" spans="1:89" ht="18" customHeight="1" outlineLevel="2" x14ac:dyDescent="0.25">
      <c r="A929" s="19"/>
      <c r="B929" s="7" t="s">
        <v>173</v>
      </c>
      <c r="C929" s="4">
        <v>2.6875</v>
      </c>
      <c r="D929" s="4" t="s">
        <v>661</v>
      </c>
      <c r="E929" s="4"/>
      <c r="F929" s="4">
        <f>IF(A929="X",C929,0)</f>
        <v>0</v>
      </c>
      <c r="G929" s="4">
        <f t="shared" si="149"/>
        <v>0</v>
      </c>
      <c r="H929" s="4">
        <f t="shared" si="150"/>
        <v>0</v>
      </c>
    </row>
    <row r="930" spans="1:89" s="29" customFormat="1" ht="18" customHeight="1" outlineLevel="2" x14ac:dyDescent="0.25">
      <c r="A930" s="24"/>
      <c r="B930" s="25" t="s">
        <v>588</v>
      </c>
      <c r="C930" s="26"/>
      <c r="D930" s="26"/>
      <c r="E930" s="26"/>
      <c r="F930" s="26"/>
      <c r="G930" s="26"/>
      <c r="H930" s="26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  <c r="BL930" s="28"/>
      <c r="BM930" s="28"/>
      <c r="BN930" s="28"/>
      <c r="BO930" s="28"/>
      <c r="BP930" s="28"/>
      <c r="BQ930" s="28"/>
      <c r="BR930" s="28"/>
      <c r="BS930" s="28"/>
      <c r="BT930" s="28"/>
      <c r="BU930" s="28"/>
      <c r="BV930" s="28"/>
      <c r="BW930" s="28"/>
      <c r="BX930" s="28"/>
      <c r="BY930" s="28"/>
      <c r="BZ930" s="28"/>
      <c r="CA930" s="28"/>
      <c r="CB930" s="28"/>
      <c r="CC930" s="28"/>
      <c r="CD930" s="28"/>
      <c r="CE930" s="28"/>
      <c r="CF930" s="28"/>
      <c r="CG930" s="28"/>
      <c r="CH930" s="28"/>
      <c r="CI930" s="28"/>
      <c r="CJ930" s="28"/>
      <c r="CK930" s="28"/>
    </row>
    <row r="931" spans="1:89" ht="18" customHeight="1" outlineLevel="2" x14ac:dyDescent="0.25">
      <c r="A931" s="19"/>
      <c r="B931" s="7" t="s">
        <v>174</v>
      </c>
      <c r="C931" s="4">
        <v>1.25</v>
      </c>
      <c r="D931" s="4" t="s">
        <v>661</v>
      </c>
      <c r="E931" s="4"/>
      <c r="F931" s="4">
        <f>IF(A931="X",C931,0)</f>
        <v>0</v>
      </c>
      <c r="G931" s="4">
        <f t="shared" si="149"/>
        <v>0</v>
      </c>
      <c r="H931" s="4">
        <f t="shared" si="150"/>
        <v>0</v>
      </c>
    </row>
    <row r="932" spans="1:89" ht="18" customHeight="1" outlineLevel="2" x14ac:dyDescent="0.25">
      <c r="A932" s="19"/>
      <c r="B932" s="7" t="s">
        <v>175</v>
      </c>
      <c r="C932" s="4">
        <v>1.6625000000000001</v>
      </c>
      <c r="D932" s="4" t="s">
        <v>661</v>
      </c>
      <c r="E932" s="4"/>
      <c r="F932" s="4">
        <f>IF(A932="X",C932,0)</f>
        <v>0</v>
      </c>
      <c r="G932" s="4">
        <f t="shared" si="149"/>
        <v>0</v>
      </c>
      <c r="H932" s="4">
        <f t="shared" si="150"/>
        <v>0</v>
      </c>
    </row>
    <row r="933" spans="1:89" ht="18" customHeight="1" outlineLevel="2" x14ac:dyDescent="0.25">
      <c r="A933" s="19"/>
      <c r="B933" s="7" t="s">
        <v>176</v>
      </c>
      <c r="C933" s="4">
        <v>0.8</v>
      </c>
      <c r="D933" s="4" t="s">
        <v>661</v>
      </c>
      <c r="E933" s="4"/>
      <c r="F933" s="4">
        <f>IF(A933="X",C933,0)</f>
        <v>0</v>
      </c>
      <c r="G933" s="4">
        <f t="shared" si="149"/>
        <v>0</v>
      </c>
      <c r="H933" s="4">
        <f t="shared" si="150"/>
        <v>0</v>
      </c>
    </row>
    <row r="934" spans="1:89" ht="18" customHeight="1" outlineLevel="2" x14ac:dyDescent="0.25">
      <c r="A934" s="19"/>
      <c r="B934" s="7" t="s">
        <v>177</v>
      </c>
      <c r="C934" s="4">
        <v>0.95</v>
      </c>
      <c r="D934" s="4" t="s">
        <v>661</v>
      </c>
      <c r="E934" s="4"/>
      <c r="F934" s="4">
        <f>IF(A934="X",C934,0)</f>
        <v>0</v>
      </c>
      <c r="G934" s="4">
        <f t="shared" si="149"/>
        <v>0</v>
      </c>
      <c r="H934" s="4">
        <f t="shared" si="150"/>
        <v>0</v>
      </c>
    </row>
    <row r="935" spans="1:89" s="29" customFormat="1" ht="18" customHeight="1" outlineLevel="1" x14ac:dyDescent="0.2">
      <c r="A935" s="48"/>
      <c r="B935" s="48"/>
      <c r="C935" s="49"/>
      <c r="D935" s="49"/>
      <c r="E935" s="49"/>
      <c r="F935" s="49"/>
      <c r="G935" s="49"/>
      <c r="H935" s="49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  <c r="BL935" s="28"/>
      <c r="BM935" s="28"/>
      <c r="BN935" s="28"/>
      <c r="BO935" s="28"/>
      <c r="BP935" s="28"/>
      <c r="BQ935" s="28"/>
      <c r="BR935" s="28"/>
      <c r="BS935" s="28"/>
      <c r="BT935" s="28"/>
      <c r="BU935" s="28"/>
      <c r="BV935" s="28"/>
      <c r="BW935" s="28"/>
      <c r="BX935" s="28"/>
      <c r="BY935" s="28"/>
      <c r="BZ935" s="28"/>
      <c r="CA935" s="28"/>
      <c r="CB935" s="28"/>
      <c r="CC935" s="28"/>
      <c r="CD935" s="28"/>
      <c r="CE935" s="28"/>
      <c r="CF935" s="28"/>
      <c r="CG935" s="28"/>
      <c r="CH935" s="28"/>
      <c r="CI935" s="28"/>
      <c r="CJ935" s="28"/>
      <c r="CK935" s="28"/>
    </row>
    <row r="936" spans="1:89" s="29" customFormat="1" ht="18" customHeight="1" outlineLevel="1" x14ac:dyDescent="0.2">
      <c r="A936" s="30" t="s">
        <v>730</v>
      </c>
      <c r="B936" s="30"/>
      <c r="C936" s="32"/>
      <c r="D936" s="32"/>
      <c r="E936" s="32"/>
      <c r="F936" s="32"/>
      <c r="G936" s="32"/>
      <c r="H936" s="32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  <c r="BL936" s="28"/>
      <c r="BM936" s="28"/>
      <c r="BN936" s="28"/>
      <c r="BO936" s="28"/>
      <c r="BP936" s="28"/>
      <c r="BQ936" s="28"/>
      <c r="BR936" s="28"/>
      <c r="BS936" s="28"/>
      <c r="BT936" s="28"/>
      <c r="BU936" s="28"/>
      <c r="BV936" s="28"/>
      <c r="BW936" s="28"/>
      <c r="BX936" s="28"/>
      <c r="BY936" s="28"/>
      <c r="BZ936" s="28"/>
      <c r="CA936" s="28"/>
      <c r="CB936" s="28"/>
      <c r="CC936" s="28"/>
      <c r="CD936" s="28"/>
      <c r="CE936" s="28"/>
      <c r="CF936" s="28"/>
      <c r="CG936" s="28"/>
      <c r="CH936" s="28"/>
      <c r="CI936" s="28"/>
      <c r="CJ936" s="28"/>
      <c r="CK936" s="28"/>
    </row>
    <row r="937" spans="1:89" s="29" customFormat="1" ht="18" customHeight="1" outlineLevel="2" x14ac:dyDescent="0.25">
      <c r="A937" s="24"/>
      <c r="B937" s="25" t="s">
        <v>565</v>
      </c>
      <c r="C937" s="26"/>
      <c r="D937" s="26"/>
      <c r="E937" s="26"/>
      <c r="F937" s="26"/>
      <c r="G937" s="26"/>
      <c r="H937" s="26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  <c r="BL937" s="28"/>
      <c r="BM937" s="28"/>
      <c r="BN937" s="28"/>
      <c r="BO937" s="28"/>
      <c r="BP937" s="28"/>
      <c r="BQ937" s="28"/>
      <c r="BR937" s="28"/>
      <c r="BS937" s="28"/>
      <c r="BT937" s="28"/>
      <c r="BU937" s="28"/>
      <c r="BV937" s="28"/>
      <c r="BW937" s="28"/>
      <c r="BX937" s="28"/>
      <c r="BY937" s="28"/>
      <c r="BZ937" s="28"/>
      <c r="CA937" s="28"/>
      <c r="CB937" s="28"/>
      <c r="CC937" s="28"/>
      <c r="CD937" s="28"/>
      <c r="CE937" s="28"/>
      <c r="CF937" s="28"/>
      <c r="CG937" s="28"/>
      <c r="CH937" s="28"/>
      <c r="CI937" s="28"/>
      <c r="CJ937" s="28"/>
      <c r="CK937" s="28"/>
    </row>
    <row r="938" spans="1:89" ht="18" customHeight="1" outlineLevel="3" x14ac:dyDescent="0.25">
      <c r="A938" s="19"/>
      <c r="B938" s="7" t="s">
        <v>729</v>
      </c>
      <c r="C938" s="5">
        <v>0.85</v>
      </c>
      <c r="D938" s="4" t="s">
        <v>661</v>
      </c>
      <c r="E938" s="5"/>
      <c r="F938" s="4">
        <f t="shared" ref="F938" si="153">IF(A938="X",C938,0)</f>
        <v>0</v>
      </c>
      <c r="G938" s="4">
        <f t="shared" ref="G938" si="154">IF(AND(A938="x",D938="x"),1,0)</f>
        <v>0</v>
      </c>
      <c r="H938" s="4">
        <f t="shared" ref="H938" si="155">IF(AND(A938="x",E938="x"),1,0)</f>
        <v>0</v>
      </c>
    </row>
    <row r="939" spans="1:89" s="29" customFormat="1" ht="18" customHeight="1" outlineLevel="1" x14ac:dyDescent="0.25">
      <c r="A939" s="43"/>
      <c r="B939" s="44"/>
      <c r="C939" s="45"/>
      <c r="D939" s="27"/>
      <c r="E939" s="45"/>
      <c r="F939" s="46"/>
      <c r="G939" s="46"/>
      <c r="H939" s="46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  <c r="BL939" s="28"/>
      <c r="BM939" s="28"/>
      <c r="BN939" s="28"/>
      <c r="BO939" s="28"/>
      <c r="BP939" s="28"/>
      <c r="BQ939" s="28"/>
      <c r="BR939" s="28"/>
      <c r="BS939" s="28"/>
      <c r="BT939" s="28"/>
      <c r="BU939" s="28"/>
      <c r="BV939" s="28"/>
      <c r="BW939" s="28"/>
      <c r="BX939" s="28"/>
      <c r="BY939" s="28"/>
      <c r="BZ939" s="28"/>
      <c r="CA939" s="28"/>
      <c r="CB939" s="28"/>
      <c r="CC939" s="28"/>
      <c r="CD939" s="28"/>
      <c r="CE939" s="28"/>
      <c r="CF939" s="28"/>
      <c r="CG939" s="28"/>
      <c r="CH939" s="28"/>
      <c r="CI939" s="28"/>
      <c r="CJ939" s="28"/>
      <c r="CK939" s="28"/>
    </row>
    <row r="940" spans="1:89" s="29" customFormat="1" ht="18" customHeight="1" outlineLevel="1" x14ac:dyDescent="0.2">
      <c r="A940" s="30" t="s">
        <v>742</v>
      </c>
      <c r="B940" s="30"/>
      <c r="C940" s="32"/>
      <c r="D940" s="32"/>
      <c r="E940" s="32"/>
      <c r="F940" s="32"/>
      <c r="G940" s="32"/>
      <c r="H940" s="32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  <c r="BL940" s="28"/>
      <c r="BM940" s="28"/>
      <c r="BN940" s="28"/>
      <c r="BO940" s="28"/>
      <c r="BP940" s="28"/>
      <c r="BQ940" s="28"/>
      <c r="BR940" s="28"/>
      <c r="BS940" s="28"/>
      <c r="BT940" s="28"/>
      <c r="BU940" s="28"/>
      <c r="BV940" s="28"/>
      <c r="BW940" s="28"/>
      <c r="BX940" s="28"/>
      <c r="BY940" s="28"/>
      <c r="BZ940" s="28"/>
      <c r="CA940" s="28"/>
      <c r="CB940" s="28"/>
      <c r="CC940" s="28"/>
      <c r="CD940" s="28"/>
      <c r="CE940" s="28"/>
      <c r="CF940" s="28"/>
      <c r="CG940" s="28"/>
      <c r="CH940" s="28"/>
      <c r="CI940" s="28"/>
      <c r="CJ940" s="28"/>
      <c r="CK940" s="28"/>
    </row>
    <row r="941" spans="1:89" s="29" customFormat="1" ht="18" customHeight="1" outlineLevel="2" x14ac:dyDescent="0.25">
      <c r="A941" s="24"/>
      <c r="B941" s="25" t="s">
        <v>560</v>
      </c>
      <c r="C941" s="26"/>
      <c r="D941" s="26"/>
      <c r="E941" s="26"/>
      <c r="F941" s="26"/>
      <c r="G941" s="26"/>
      <c r="H941" s="26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  <c r="BL941" s="28"/>
      <c r="BM941" s="28"/>
      <c r="BN941" s="28"/>
      <c r="BO941" s="28"/>
      <c r="BP941" s="28"/>
      <c r="BQ941" s="28"/>
      <c r="BR941" s="28"/>
      <c r="BS941" s="28"/>
      <c r="BT941" s="28"/>
      <c r="BU941" s="28"/>
      <c r="BV941" s="28"/>
      <c r="BW941" s="28"/>
      <c r="BX941" s="28"/>
      <c r="BY941" s="28"/>
      <c r="BZ941" s="28"/>
      <c r="CA941" s="28"/>
      <c r="CB941" s="28"/>
      <c r="CC941" s="28"/>
      <c r="CD941" s="28"/>
      <c r="CE941" s="28"/>
      <c r="CF941" s="28"/>
      <c r="CG941" s="28"/>
      <c r="CH941" s="28"/>
      <c r="CI941" s="28"/>
      <c r="CJ941" s="28"/>
      <c r="CK941" s="28"/>
    </row>
    <row r="942" spans="1:89" ht="18" customHeight="1" outlineLevel="2" x14ac:dyDescent="0.25">
      <c r="A942" s="19"/>
      <c r="B942" s="7" t="s">
        <v>68</v>
      </c>
      <c r="C942" s="4">
        <v>0.2</v>
      </c>
      <c r="D942" s="4" t="s">
        <v>661</v>
      </c>
      <c r="E942" s="4"/>
      <c r="F942" s="4">
        <f>IF(A942="X",C942,0)</f>
        <v>0</v>
      </c>
      <c r="G942" s="4">
        <f t="shared" ref="G942:G944" si="156">IF(AND(A942="x",D942="x"),1,0)</f>
        <v>0</v>
      </c>
      <c r="H942" s="4">
        <f t="shared" ref="H942:H944" si="157">IF(AND(A942="x",E942="x"),1,0)</f>
        <v>0</v>
      </c>
    </row>
    <row r="943" spans="1:89" s="29" customFormat="1" ht="18" customHeight="1" outlineLevel="2" x14ac:dyDescent="0.25">
      <c r="A943" s="24"/>
      <c r="B943" s="25" t="s">
        <v>561</v>
      </c>
      <c r="C943" s="26"/>
      <c r="D943" s="26"/>
      <c r="E943" s="26"/>
      <c r="F943" s="26"/>
      <c r="G943" s="26"/>
      <c r="H943" s="26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  <c r="BL943" s="28"/>
      <c r="BM943" s="28"/>
      <c r="BN943" s="28"/>
      <c r="BO943" s="28"/>
      <c r="BP943" s="28"/>
      <c r="BQ943" s="28"/>
      <c r="BR943" s="28"/>
      <c r="BS943" s="28"/>
      <c r="BT943" s="28"/>
      <c r="BU943" s="28"/>
      <c r="BV943" s="28"/>
      <c r="BW943" s="28"/>
      <c r="BX943" s="28"/>
      <c r="BY943" s="28"/>
      <c r="BZ943" s="28"/>
      <c r="CA943" s="28"/>
      <c r="CB943" s="28"/>
      <c r="CC943" s="28"/>
      <c r="CD943" s="28"/>
      <c r="CE943" s="28"/>
      <c r="CF943" s="28"/>
      <c r="CG943" s="28"/>
      <c r="CH943" s="28"/>
      <c r="CI943" s="28"/>
      <c r="CJ943" s="28"/>
      <c r="CK943" s="28"/>
    </row>
    <row r="944" spans="1:89" ht="18" customHeight="1" outlineLevel="2" x14ac:dyDescent="0.25">
      <c r="A944" s="19"/>
      <c r="B944" s="7" t="s">
        <v>69</v>
      </c>
      <c r="C944" s="4">
        <v>0.2</v>
      </c>
      <c r="D944" s="4" t="s">
        <v>661</v>
      </c>
      <c r="E944" s="4"/>
      <c r="F944" s="4">
        <f>IF(A944="X",C944,0)</f>
        <v>0</v>
      </c>
      <c r="G944" s="4">
        <f t="shared" si="156"/>
        <v>0</v>
      </c>
      <c r="H944" s="4">
        <f t="shared" si="157"/>
        <v>0</v>
      </c>
    </row>
    <row r="945" spans="1:89" s="29" customFormat="1" ht="18" customHeight="1" outlineLevel="1" x14ac:dyDescent="0.25">
      <c r="A945" s="43"/>
      <c r="B945" s="44"/>
      <c r="C945" s="45"/>
      <c r="D945" s="27"/>
      <c r="E945" s="45"/>
      <c r="F945" s="46"/>
      <c r="G945" s="46"/>
      <c r="H945" s="46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  <c r="BL945" s="28"/>
      <c r="BM945" s="28"/>
      <c r="BN945" s="28"/>
      <c r="BO945" s="28"/>
      <c r="BP945" s="28"/>
      <c r="BQ945" s="28"/>
      <c r="BR945" s="28"/>
      <c r="BS945" s="28"/>
      <c r="BT945" s="28"/>
      <c r="BU945" s="28"/>
      <c r="BV945" s="28"/>
      <c r="BW945" s="28"/>
      <c r="BX945" s="28"/>
      <c r="BY945" s="28"/>
      <c r="BZ945" s="28"/>
      <c r="CA945" s="28"/>
      <c r="CB945" s="28"/>
      <c r="CC945" s="28"/>
      <c r="CD945" s="28"/>
      <c r="CE945" s="28"/>
      <c r="CF945" s="28"/>
      <c r="CG945" s="28"/>
      <c r="CH945" s="28"/>
      <c r="CI945" s="28"/>
      <c r="CJ945" s="28"/>
      <c r="CK945" s="28"/>
    </row>
    <row r="946" spans="1:89" s="29" customFormat="1" ht="18" customHeight="1" outlineLevel="1" x14ac:dyDescent="0.2">
      <c r="A946" s="30" t="s">
        <v>70</v>
      </c>
      <c r="B946" s="30"/>
      <c r="C946" s="32"/>
      <c r="D946" s="32"/>
      <c r="E946" s="32"/>
      <c r="F946" s="32"/>
      <c r="G946" s="32"/>
      <c r="H946" s="32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  <c r="BL946" s="28"/>
      <c r="BM946" s="28"/>
      <c r="BN946" s="28"/>
      <c r="BO946" s="28"/>
      <c r="BP946" s="28"/>
      <c r="BQ946" s="28"/>
      <c r="BR946" s="28"/>
      <c r="BS946" s="28"/>
      <c r="BT946" s="28"/>
      <c r="BU946" s="28"/>
      <c r="BV946" s="28"/>
      <c r="BW946" s="28"/>
      <c r="BX946" s="28"/>
      <c r="BY946" s="28"/>
      <c r="BZ946" s="28"/>
      <c r="CA946" s="28"/>
      <c r="CB946" s="28"/>
      <c r="CC946" s="28"/>
      <c r="CD946" s="28"/>
      <c r="CE946" s="28"/>
      <c r="CF946" s="28"/>
      <c r="CG946" s="28"/>
      <c r="CH946" s="28"/>
      <c r="CI946" s="28"/>
      <c r="CJ946" s="28"/>
      <c r="CK946" s="28"/>
    </row>
    <row r="947" spans="1:89" s="29" customFormat="1" ht="18" customHeight="1" outlineLevel="2" x14ac:dyDescent="0.25">
      <c r="A947" s="24"/>
      <c r="B947" s="25" t="s">
        <v>562</v>
      </c>
      <c r="C947" s="26"/>
      <c r="D947" s="26"/>
      <c r="E947" s="26"/>
      <c r="F947" s="26"/>
      <c r="G947" s="27"/>
      <c r="H947" s="27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  <c r="BL947" s="28"/>
      <c r="BM947" s="28"/>
      <c r="BN947" s="28"/>
      <c r="BO947" s="28"/>
      <c r="BP947" s="28"/>
      <c r="BQ947" s="28"/>
      <c r="BR947" s="28"/>
      <c r="BS947" s="28"/>
      <c r="BT947" s="28"/>
      <c r="BU947" s="28"/>
      <c r="BV947" s="28"/>
      <c r="BW947" s="28"/>
      <c r="BX947" s="28"/>
      <c r="BY947" s="28"/>
      <c r="BZ947" s="28"/>
      <c r="CA947" s="28"/>
      <c r="CB947" s="28"/>
      <c r="CC947" s="28"/>
      <c r="CD947" s="28"/>
      <c r="CE947" s="28"/>
      <c r="CF947" s="28"/>
      <c r="CG947" s="28"/>
      <c r="CH947" s="28"/>
      <c r="CI947" s="28"/>
      <c r="CJ947" s="28"/>
      <c r="CK947" s="28"/>
    </row>
    <row r="948" spans="1:89" ht="18" customHeight="1" outlineLevel="2" x14ac:dyDescent="0.25">
      <c r="A948" s="19"/>
      <c r="B948" s="7" t="s">
        <v>71</v>
      </c>
      <c r="C948" s="4">
        <v>0.73750000000000004</v>
      </c>
      <c r="D948" s="4" t="s">
        <v>661</v>
      </c>
      <c r="E948" s="4"/>
      <c r="F948" s="4">
        <f t="shared" ref="F948:F959" si="158">IF(A948="X",C948,0)</f>
        <v>0</v>
      </c>
      <c r="G948" s="4">
        <f t="shared" ref="G948:G966" si="159">IF(AND(A948="x",D948="x"),1,0)</f>
        <v>0</v>
      </c>
      <c r="H948" s="4">
        <f t="shared" ref="H948:H966" si="160">IF(AND(A948="x",E948="x"),1,0)</f>
        <v>0</v>
      </c>
    </row>
    <row r="949" spans="1:89" ht="18" customHeight="1" outlineLevel="2" x14ac:dyDescent="0.25">
      <c r="A949" s="19"/>
      <c r="B949" s="7" t="s">
        <v>72</v>
      </c>
      <c r="C949" s="4">
        <v>0.92500000000000004</v>
      </c>
      <c r="D949" s="4" t="s">
        <v>661</v>
      </c>
      <c r="E949" s="4"/>
      <c r="F949" s="4">
        <f t="shared" si="158"/>
        <v>0</v>
      </c>
      <c r="G949" s="4">
        <f t="shared" si="159"/>
        <v>0</v>
      </c>
      <c r="H949" s="4">
        <f t="shared" si="160"/>
        <v>0</v>
      </c>
    </row>
    <row r="950" spans="1:89" ht="18" customHeight="1" outlineLevel="2" x14ac:dyDescent="0.25">
      <c r="A950" s="19"/>
      <c r="B950" s="7" t="s">
        <v>73</v>
      </c>
      <c r="C950" s="4">
        <v>0.78749999999999998</v>
      </c>
      <c r="D950" s="4" t="s">
        <v>661</v>
      </c>
      <c r="E950" s="4"/>
      <c r="F950" s="4">
        <f t="shared" si="158"/>
        <v>0</v>
      </c>
      <c r="G950" s="4">
        <f t="shared" si="159"/>
        <v>0</v>
      </c>
      <c r="H950" s="4">
        <f t="shared" si="160"/>
        <v>0</v>
      </c>
    </row>
    <row r="951" spans="1:89" ht="18" customHeight="1" outlineLevel="2" x14ac:dyDescent="0.25">
      <c r="A951" s="19"/>
      <c r="B951" s="7" t="s">
        <v>74</v>
      </c>
      <c r="C951" s="4">
        <v>0.9</v>
      </c>
      <c r="D951" s="4" t="s">
        <v>661</v>
      </c>
      <c r="E951" s="4"/>
      <c r="F951" s="4">
        <f t="shared" si="158"/>
        <v>0</v>
      </c>
      <c r="G951" s="4">
        <f t="shared" si="159"/>
        <v>0</v>
      </c>
      <c r="H951" s="4">
        <f t="shared" si="160"/>
        <v>0</v>
      </c>
    </row>
    <row r="952" spans="1:89" ht="18" customHeight="1" outlineLevel="2" x14ac:dyDescent="0.25">
      <c r="A952" s="19"/>
      <c r="B952" s="7" t="s">
        <v>75</v>
      </c>
      <c r="C952" s="4">
        <v>0.83750000000000002</v>
      </c>
      <c r="D952" s="4" t="s">
        <v>661</v>
      </c>
      <c r="E952" s="4"/>
      <c r="F952" s="4">
        <f t="shared" si="158"/>
        <v>0</v>
      </c>
      <c r="G952" s="4">
        <f t="shared" si="159"/>
        <v>0</v>
      </c>
      <c r="H952" s="4">
        <f t="shared" si="160"/>
        <v>0</v>
      </c>
    </row>
    <row r="953" spans="1:89" ht="18" customHeight="1" outlineLevel="2" x14ac:dyDescent="0.25">
      <c r="A953" s="19"/>
      <c r="B953" s="7" t="s">
        <v>76</v>
      </c>
      <c r="C953" s="4">
        <v>0.86250000000000004</v>
      </c>
      <c r="D953" s="4" t="s">
        <v>661</v>
      </c>
      <c r="E953" s="4"/>
      <c r="F953" s="4">
        <f t="shared" si="158"/>
        <v>0</v>
      </c>
      <c r="G953" s="4">
        <f t="shared" si="159"/>
        <v>0</v>
      </c>
      <c r="H953" s="4">
        <f t="shared" si="160"/>
        <v>0</v>
      </c>
    </row>
    <row r="954" spans="1:89" ht="18" customHeight="1" outlineLevel="2" x14ac:dyDescent="0.25">
      <c r="A954" s="19"/>
      <c r="B954" s="7" t="s">
        <v>77</v>
      </c>
      <c r="C954" s="4">
        <v>0.8125</v>
      </c>
      <c r="D954" s="4" t="s">
        <v>661</v>
      </c>
      <c r="E954" s="4"/>
      <c r="F954" s="4">
        <f t="shared" si="158"/>
        <v>0</v>
      </c>
      <c r="G954" s="4">
        <f t="shared" si="159"/>
        <v>0</v>
      </c>
      <c r="H954" s="4">
        <f t="shared" si="160"/>
        <v>0</v>
      </c>
    </row>
    <row r="955" spans="1:89" ht="18" customHeight="1" outlineLevel="2" x14ac:dyDescent="0.25">
      <c r="A955" s="19"/>
      <c r="B955" s="7" t="s">
        <v>78</v>
      </c>
      <c r="C955" s="4">
        <v>1</v>
      </c>
      <c r="D955" s="4" t="s">
        <v>661</v>
      </c>
      <c r="E955" s="4"/>
      <c r="F955" s="4">
        <f t="shared" si="158"/>
        <v>0</v>
      </c>
      <c r="G955" s="4">
        <f t="shared" si="159"/>
        <v>0</v>
      </c>
      <c r="H955" s="4">
        <f t="shared" si="160"/>
        <v>0</v>
      </c>
    </row>
    <row r="956" spans="1:89" ht="18" customHeight="1" outlineLevel="2" x14ac:dyDescent="0.25">
      <c r="A956" s="19"/>
      <c r="B956" s="7" t="s">
        <v>79</v>
      </c>
      <c r="C956" s="4">
        <v>0.97499999999999998</v>
      </c>
      <c r="D956" s="4" t="s">
        <v>661</v>
      </c>
      <c r="E956" s="4"/>
      <c r="F956" s="4">
        <f t="shared" si="158"/>
        <v>0</v>
      </c>
      <c r="G956" s="4">
        <f t="shared" si="159"/>
        <v>0</v>
      </c>
      <c r="H956" s="4">
        <f t="shared" si="160"/>
        <v>0</v>
      </c>
    </row>
    <row r="957" spans="1:89" ht="18" customHeight="1" outlineLevel="2" x14ac:dyDescent="0.25">
      <c r="A957" s="19"/>
      <c r="B957" s="7" t="s">
        <v>80</v>
      </c>
      <c r="C957" s="4">
        <v>1.375</v>
      </c>
      <c r="D957" s="4" t="s">
        <v>661</v>
      </c>
      <c r="E957" s="4"/>
      <c r="F957" s="4">
        <f t="shared" si="158"/>
        <v>0</v>
      </c>
      <c r="G957" s="4">
        <f t="shared" si="159"/>
        <v>0</v>
      </c>
      <c r="H957" s="4">
        <f t="shared" si="160"/>
        <v>0</v>
      </c>
    </row>
    <row r="958" spans="1:89" ht="18" customHeight="1" outlineLevel="2" x14ac:dyDescent="0.25">
      <c r="A958" s="19"/>
      <c r="B958" s="7" t="s">
        <v>81</v>
      </c>
      <c r="C958" s="4">
        <v>0.77500000000000002</v>
      </c>
      <c r="D958" s="4" t="s">
        <v>661</v>
      </c>
      <c r="E958" s="4"/>
      <c r="F958" s="4">
        <f t="shared" si="158"/>
        <v>0</v>
      </c>
      <c r="G958" s="4">
        <f t="shared" si="159"/>
        <v>0</v>
      </c>
      <c r="H958" s="4">
        <f t="shared" si="160"/>
        <v>0</v>
      </c>
    </row>
    <row r="959" spans="1:89" ht="18" customHeight="1" outlineLevel="2" x14ac:dyDescent="0.25">
      <c r="A959" s="19"/>
      <c r="B959" s="7" t="s">
        <v>82</v>
      </c>
      <c r="C959" s="4">
        <v>0.97499999999999998</v>
      </c>
      <c r="D959" s="4" t="s">
        <v>661</v>
      </c>
      <c r="E959" s="4"/>
      <c r="F959" s="4">
        <f t="shared" si="158"/>
        <v>0</v>
      </c>
      <c r="G959" s="4">
        <f t="shared" si="159"/>
        <v>0</v>
      </c>
      <c r="H959" s="4">
        <f t="shared" si="160"/>
        <v>0</v>
      </c>
    </row>
    <row r="960" spans="1:89" s="29" customFormat="1" ht="18" customHeight="1" outlineLevel="2" x14ac:dyDescent="0.25">
      <c r="A960" s="24"/>
      <c r="B960" s="25" t="s">
        <v>563</v>
      </c>
      <c r="C960" s="26"/>
      <c r="D960" s="26"/>
      <c r="E960" s="26"/>
      <c r="F960" s="26"/>
      <c r="G960" s="27"/>
      <c r="H960" s="27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  <c r="BL960" s="28"/>
      <c r="BM960" s="28"/>
      <c r="BN960" s="28"/>
      <c r="BO960" s="28"/>
      <c r="BP960" s="28"/>
      <c r="BQ960" s="28"/>
      <c r="BR960" s="28"/>
      <c r="BS960" s="28"/>
      <c r="BT960" s="28"/>
      <c r="BU960" s="28"/>
      <c r="BV960" s="28"/>
      <c r="BW960" s="28"/>
      <c r="BX960" s="28"/>
      <c r="BY960" s="28"/>
      <c r="BZ960" s="28"/>
      <c r="CA960" s="28"/>
      <c r="CB960" s="28"/>
      <c r="CC960" s="28"/>
      <c r="CD960" s="28"/>
      <c r="CE960" s="28"/>
      <c r="CF960" s="28"/>
      <c r="CG960" s="28"/>
      <c r="CH960" s="28"/>
      <c r="CI960" s="28"/>
      <c r="CJ960" s="28"/>
      <c r="CK960" s="28"/>
    </row>
    <row r="961" spans="1:89" ht="18" customHeight="1" outlineLevel="2" x14ac:dyDescent="0.25">
      <c r="A961" s="19"/>
      <c r="B961" s="7" t="s">
        <v>83</v>
      </c>
      <c r="C961" s="4">
        <v>1.4624999999999999</v>
      </c>
      <c r="D961" s="4" t="s">
        <v>661</v>
      </c>
      <c r="E961" s="4"/>
      <c r="F961" s="4">
        <f>IF(A961="X",C961,0)</f>
        <v>0</v>
      </c>
      <c r="G961" s="4">
        <f t="shared" si="159"/>
        <v>0</v>
      </c>
      <c r="H961" s="4">
        <f t="shared" si="160"/>
        <v>0</v>
      </c>
    </row>
    <row r="962" spans="1:89" ht="18" customHeight="1" outlineLevel="2" x14ac:dyDescent="0.25">
      <c r="A962" s="19"/>
      <c r="B962" s="7" t="s">
        <v>84</v>
      </c>
      <c r="C962" s="4">
        <v>0.9</v>
      </c>
      <c r="D962" s="4" t="s">
        <v>661</v>
      </c>
      <c r="E962" s="4"/>
      <c r="F962" s="4">
        <f>IF(A962="X",C962,0)</f>
        <v>0</v>
      </c>
      <c r="G962" s="4">
        <f t="shared" si="159"/>
        <v>0</v>
      </c>
      <c r="H962" s="4">
        <f t="shared" si="160"/>
        <v>0</v>
      </c>
    </row>
    <row r="963" spans="1:89" s="29" customFormat="1" ht="18" customHeight="1" outlineLevel="2" x14ac:dyDescent="0.25">
      <c r="A963" s="24"/>
      <c r="B963" s="25" t="s">
        <v>564</v>
      </c>
      <c r="C963" s="26"/>
      <c r="D963" s="26"/>
      <c r="E963" s="26"/>
      <c r="F963" s="26"/>
      <c r="G963" s="27"/>
      <c r="H963" s="27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  <c r="BL963" s="28"/>
      <c r="BM963" s="28"/>
      <c r="BN963" s="28"/>
      <c r="BO963" s="28"/>
      <c r="BP963" s="28"/>
      <c r="BQ963" s="28"/>
      <c r="BR963" s="28"/>
      <c r="BS963" s="28"/>
      <c r="BT963" s="28"/>
      <c r="BU963" s="28"/>
      <c r="BV963" s="28"/>
      <c r="BW963" s="28"/>
      <c r="BX963" s="28"/>
      <c r="BY963" s="28"/>
      <c r="BZ963" s="28"/>
      <c r="CA963" s="28"/>
      <c r="CB963" s="28"/>
      <c r="CC963" s="28"/>
      <c r="CD963" s="28"/>
      <c r="CE963" s="28"/>
      <c r="CF963" s="28"/>
      <c r="CG963" s="28"/>
      <c r="CH963" s="28"/>
      <c r="CI963" s="28"/>
      <c r="CJ963" s="28"/>
      <c r="CK963" s="28"/>
    </row>
    <row r="964" spans="1:89" ht="18" customHeight="1" outlineLevel="2" x14ac:dyDescent="0.25">
      <c r="A964" s="19"/>
      <c r="B964" s="7" t="s">
        <v>85</v>
      </c>
      <c r="C964" s="4">
        <v>1.2124999999999999</v>
      </c>
      <c r="D964" s="4" t="s">
        <v>661</v>
      </c>
      <c r="E964" s="4"/>
      <c r="F964" s="4">
        <f>IF(A964="X",C964,0)</f>
        <v>0</v>
      </c>
      <c r="G964" s="4">
        <f t="shared" si="159"/>
        <v>0</v>
      </c>
      <c r="H964" s="4">
        <f t="shared" si="160"/>
        <v>0</v>
      </c>
    </row>
    <row r="965" spans="1:89" ht="18" customHeight="1" outlineLevel="2" x14ac:dyDescent="0.25">
      <c r="A965" s="19"/>
      <c r="B965" s="7" t="s">
        <v>86</v>
      </c>
      <c r="C965" s="4">
        <v>1.05</v>
      </c>
      <c r="D965" s="4" t="s">
        <v>661</v>
      </c>
      <c r="E965" s="4"/>
      <c r="F965" s="4">
        <f>IF(A965="X",C965,0)</f>
        <v>0</v>
      </c>
      <c r="G965" s="4">
        <f t="shared" si="159"/>
        <v>0</v>
      </c>
      <c r="H965" s="4">
        <f t="shared" si="160"/>
        <v>0</v>
      </c>
    </row>
    <row r="966" spans="1:89" ht="18" customHeight="1" outlineLevel="2" x14ac:dyDescent="0.25">
      <c r="A966" s="19"/>
      <c r="B966" s="7" t="s">
        <v>87</v>
      </c>
      <c r="C966" s="4">
        <v>1.0249999999999999</v>
      </c>
      <c r="D966" s="4" t="s">
        <v>661</v>
      </c>
      <c r="E966" s="4"/>
      <c r="F966" s="4">
        <f>IF(A966="X",C966,0)</f>
        <v>0</v>
      </c>
      <c r="G966" s="4">
        <f t="shared" si="159"/>
        <v>0</v>
      </c>
      <c r="H966" s="4">
        <f t="shared" si="160"/>
        <v>0</v>
      </c>
    </row>
    <row r="967" spans="1:89" s="29" customFormat="1" ht="18" customHeight="1" outlineLevel="1" x14ac:dyDescent="0.25">
      <c r="A967" s="43"/>
      <c r="B967" s="44"/>
      <c r="C967" s="45"/>
      <c r="D967" s="27"/>
      <c r="E967" s="45"/>
      <c r="F967" s="46"/>
      <c r="G967" s="46"/>
      <c r="H967" s="46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  <c r="BL967" s="28"/>
      <c r="BM967" s="28"/>
      <c r="BN967" s="28"/>
      <c r="BO967" s="28"/>
      <c r="BP967" s="28"/>
      <c r="BQ967" s="28"/>
      <c r="BR967" s="28"/>
      <c r="BS967" s="28"/>
      <c r="BT967" s="28"/>
      <c r="BU967" s="28"/>
      <c r="BV967" s="28"/>
      <c r="BW967" s="28"/>
      <c r="BX967" s="28"/>
      <c r="BY967" s="28"/>
      <c r="BZ967" s="28"/>
      <c r="CA967" s="28"/>
      <c r="CB967" s="28"/>
      <c r="CC967" s="28"/>
      <c r="CD967" s="28"/>
      <c r="CE967" s="28"/>
      <c r="CF967" s="28"/>
      <c r="CG967" s="28"/>
      <c r="CH967" s="28"/>
      <c r="CI967" s="28"/>
      <c r="CJ967" s="28"/>
      <c r="CK967" s="28"/>
    </row>
    <row r="968" spans="1:89" s="29" customFormat="1" ht="18" customHeight="1" outlineLevel="1" x14ac:dyDescent="0.2">
      <c r="A968" s="30" t="s">
        <v>88</v>
      </c>
      <c r="B968" s="30"/>
      <c r="C968" s="32"/>
      <c r="D968" s="32"/>
      <c r="E968" s="32"/>
      <c r="F968" s="32"/>
      <c r="G968" s="32"/>
      <c r="H968" s="32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  <c r="BL968" s="28"/>
      <c r="BM968" s="28"/>
      <c r="BN968" s="28"/>
      <c r="BO968" s="28"/>
      <c r="BP968" s="28"/>
      <c r="BQ968" s="28"/>
      <c r="BR968" s="28"/>
      <c r="BS968" s="28"/>
      <c r="BT968" s="28"/>
      <c r="BU968" s="28"/>
      <c r="BV968" s="28"/>
      <c r="BW968" s="28"/>
      <c r="BX968" s="28"/>
      <c r="BY968" s="28"/>
      <c r="BZ968" s="28"/>
      <c r="CA968" s="28"/>
      <c r="CB968" s="28"/>
      <c r="CC968" s="28"/>
      <c r="CD968" s="28"/>
      <c r="CE968" s="28"/>
      <c r="CF968" s="28"/>
      <c r="CG968" s="28"/>
      <c r="CH968" s="28"/>
      <c r="CI968" s="28"/>
      <c r="CJ968" s="28"/>
      <c r="CK968" s="28"/>
    </row>
    <row r="969" spans="1:89" s="29" customFormat="1" ht="18" customHeight="1" outlineLevel="2" x14ac:dyDescent="0.25">
      <c r="A969" s="24"/>
      <c r="B969" s="25" t="s">
        <v>565</v>
      </c>
      <c r="C969" s="26"/>
      <c r="D969" s="26"/>
      <c r="E969" s="26"/>
      <c r="F969" s="26"/>
      <c r="G969" s="26"/>
      <c r="H969" s="26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  <c r="BL969" s="28"/>
      <c r="BM969" s="28"/>
      <c r="BN969" s="28"/>
      <c r="BO969" s="28"/>
      <c r="BP969" s="28"/>
      <c r="BQ969" s="28"/>
      <c r="BR969" s="28"/>
      <c r="BS969" s="28"/>
      <c r="BT969" s="28"/>
      <c r="BU969" s="28"/>
      <c r="BV969" s="28"/>
      <c r="BW969" s="28"/>
      <c r="BX969" s="28"/>
      <c r="BY969" s="28"/>
      <c r="BZ969" s="28"/>
      <c r="CA969" s="28"/>
      <c r="CB969" s="28"/>
      <c r="CC969" s="28"/>
      <c r="CD969" s="28"/>
      <c r="CE969" s="28"/>
      <c r="CF969" s="28"/>
      <c r="CG969" s="28"/>
      <c r="CH969" s="28"/>
      <c r="CI969" s="28"/>
      <c r="CJ969" s="28"/>
      <c r="CK969" s="28"/>
    </row>
    <row r="970" spans="1:89" ht="18" customHeight="1" outlineLevel="3" x14ac:dyDescent="0.25">
      <c r="A970" s="19"/>
      <c r="B970" s="7" t="s">
        <v>89</v>
      </c>
      <c r="C970" s="5">
        <v>0.91249999999999998</v>
      </c>
      <c r="D970" s="4" t="s">
        <v>661</v>
      </c>
      <c r="E970" s="5"/>
      <c r="F970" s="4">
        <f t="shared" ref="F970:F977" si="161">IF(A970="X",C970,0)</f>
        <v>0</v>
      </c>
      <c r="G970" s="4">
        <f t="shared" ref="G970:G977" si="162">IF(AND(A970="x",D970="x"),1,0)</f>
        <v>0</v>
      </c>
      <c r="H970" s="4">
        <f t="shared" ref="H970:H977" si="163">IF(AND(A970="x",E970="x"),1,0)</f>
        <v>0</v>
      </c>
    </row>
    <row r="971" spans="1:89" ht="18" customHeight="1" outlineLevel="3" x14ac:dyDescent="0.25">
      <c r="A971" s="19"/>
      <c r="B971" s="7" t="s">
        <v>90</v>
      </c>
      <c r="C971" s="5">
        <v>0.88749999999999996</v>
      </c>
      <c r="D971" s="4" t="s">
        <v>661</v>
      </c>
      <c r="E971" s="5"/>
      <c r="F971" s="4">
        <f t="shared" si="161"/>
        <v>0</v>
      </c>
      <c r="G971" s="4">
        <f t="shared" si="162"/>
        <v>0</v>
      </c>
      <c r="H971" s="4">
        <f t="shared" si="163"/>
        <v>0</v>
      </c>
    </row>
    <row r="972" spans="1:89" ht="18" customHeight="1" outlineLevel="3" x14ac:dyDescent="0.25">
      <c r="A972" s="19"/>
      <c r="B972" s="7" t="s">
        <v>91</v>
      </c>
      <c r="C972" s="5">
        <v>0.77500000000000002</v>
      </c>
      <c r="D972" s="4" t="s">
        <v>661</v>
      </c>
      <c r="E972" s="5"/>
      <c r="F972" s="4">
        <f t="shared" si="161"/>
        <v>0</v>
      </c>
      <c r="G972" s="4">
        <f t="shared" si="162"/>
        <v>0</v>
      </c>
      <c r="H972" s="4">
        <f t="shared" si="163"/>
        <v>0</v>
      </c>
    </row>
    <row r="973" spans="1:89" ht="18" customHeight="1" outlineLevel="3" x14ac:dyDescent="0.25">
      <c r="A973" s="19"/>
      <c r="B973" s="7" t="s">
        <v>92</v>
      </c>
      <c r="C973" s="5">
        <v>1.0375000000000001</v>
      </c>
      <c r="D973" s="4" t="s">
        <v>661</v>
      </c>
      <c r="E973" s="5"/>
      <c r="F973" s="4">
        <f t="shared" si="161"/>
        <v>0</v>
      </c>
      <c r="G973" s="4">
        <f t="shared" si="162"/>
        <v>0</v>
      </c>
      <c r="H973" s="4">
        <f t="shared" si="163"/>
        <v>0</v>
      </c>
    </row>
    <row r="974" spans="1:89" ht="18" customHeight="1" outlineLevel="3" x14ac:dyDescent="0.25">
      <c r="A974" s="19"/>
      <c r="B974" s="7" t="s">
        <v>93</v>
      </c>
      <c r="C974" s="5">
        <v>0.76249999999999996</v>
      </c>
      <c r="D974" s="4" t="s">
        <v>661</v>
      </c>
      <c r="E974" s="5"/>
      <c r="F974" s="4">
        <f t="shared" si="161"/>
        <v>0</v>
      </c>
      <c r="G974" s="4">
        <f t="shared" si="162"/>
        <v>0</v>
      </c>
      <c r="H974" s="4">
        <f t="shared" si="163"/>
        <v>0</v>
      </c>
    </row>
    <row r="975" spans="1:89" ht="18" customHeight="1" outlineLevel="3" x14ac:dyDescent="0.25">
      <c r="A975" s="19"/>
      <c r="B975" s="7" t="s">
        <v>94</v>
      </c>
      <c r="C975" s="5">
        <v>0.8</v>
      </c>
      <c r="D975" s="4" t="s">
        <v>661</v>
      </c>
      <c r="E975" s="5"/>
      <c r="F975" s="4">
        <f t="shared" si="161"/>
        <v>0</v>
      </c>
      <c r="G975" s="4">
        <f t="shared" si="162"/>
        <v>0</v>
      </c>
      <c r="H975" s="4">
        <f t="shared" si="163"/>
        <v>0</v>
      </c>
    </row>
    <row r="976" spans="1:89" ht="18" customHeight="1" outlineLevel="3" x14ac:dyDescent="0.25">
      <c r="A976" s="19"/>
      <c r="B976" s="7" t="s">
        <v>95</v>
      </c>
      <c r="C976" s="5">
        <v>0.77500000000000002</v>
      </c>
      <c r="D976" s="4" t="s">
        <v>661</v>
      </c>
      <c r="E976" s="5"/>
      <c r="F976" s="4">
        <f t="shared" si="161"/>
        <v>0</v>
      </c>
      <c r="G976" s="4">
        <f t="shared" si="162"/>
        <v>0</v>
      </c>
      <c r="H976" s="4">
        <f t="shared" si="163"/>
        <v>0</v>
      </c>
    </row>
    <row r="977" spans="1:89" ht="18" customHeight="1" outlineLevel="3" x14ac:dyDescent="0.25">
      <c r="A977" s="19"/>
      <c r="B977" s="7" t="s">
        <v>96</v>
      </c>
      <c r="C977" s="5">
        <v>1.0249999999999999</v>
      </c>
      <c r="D977" s="4" t="s">
        <v>661</v>
      </c>
      <c r="E977" s="5"/>
      <c r="F977" s="4">
        <f t="shared" si="161"/>
        <v>0</v>
      </c>
      <c r="G977" s="4">
        <f t="shared" si="162"/>
        <v>0</v>
      </c>
      <c r="H977" s="4">
        <f t="shared" si="163"/>
        <v>0</v>
      </c>
    </row>
    <row r="978" spans="1:89" s="29" customFormat="1" ht="18" customHeight="1" outlineLevel="1" x14ac:dyDescent="0.25">
      <c r="A978" s="43"/>
      <c r="B978" s="44"/>
      <c r="C978" s="45"/>
      <c r="D978" s="45"/>
      <c r="E978" s="45"/>
      <c r="F978" s="46"/>
      <c r="G978" s="46"/>
      <c r="H978" s="46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  <c r="BL978" s="28"/>
      <c r="BM978" s="28"/>
      <c r="BN978" s="28"/>
      <c r="BO978" s="28"/>
      <c r="BP978" s="28"/>
      <c r="BQ978" s="28"/>
      <c r="BR978" s="28"/>
      <c r="BS978" s="28"/>
      <c r="BT978" s="28"/>
      <c r="BU978" s="28"/>
      <c r="BV978" s="28"/>
      <c r="BW978" s="28"/>
      <c r="BX978" s="28"/>
      <c r="BY978" s="28"/>
      <c r="BZ978" s="28"/>
      <c r="CA978" s="28"/>
      <c r="CB978" s="28"/>
      <c r="CC978" s="28"/>
      <c r="CD978" s="28"/>
      <c r="CE978" s="28"/>
      <c r="CF978" s="28"/>
      <c r="CG978" s="28"/>
      <c r="CH978" s="28"/>
      <c r="CI978" s="28"/>
      <c r="CJ978" s="28"/>
      <c r="CK978" s="28"/>
    </row>
    <row r="979" spans="1:89" s="29" customFormat="1" ht="18" customHeight="1" outlineLevel="1" x14ac:dyDescent="0.2">
      <c r="A979" s="30" t="s">
        <v>534</v>
      </c>
      <c r="B979" s="30"/>
      <c r="C979" s="31"/>
      <c r="D979" s="31"/>
      <c r="E979" s="31"/>
      <c r="F979" s="31"/>
      <c r="G979" s="31"/>
      <c r="H979" s="31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  <c r="BL979" s="28"/>
      <c r="BM979" s="28"/>
      <c r="BN979" s="28"/>
      <c r="BO979" s="28"/>
      <c r="BP979" s="28"/>
      <c r="BQ979" s="28"/>
      <c r="BR979" s="28"/>
      <c r="BS979" s="28"/>
      <c r="BT979" s="28"/>
      <c r="BU979" s="28"/>
      <c r="BV979" s="28"/>
      <c r="BW979" s="28"/>
      <c r="BX979" s="28"/>
      <c r="BY979" s="28"/>
      <c r="BZ979" s="28"/>
      <c r="CA979" s="28"/>
      <c r="CB979" s="28"/>
      <c r="CC979" s="28"/>
      <c r="CD979" s="28"/>
      <c r="CE979" s="28"/>
      <c r="CF979" s="28"/>
      <c r="CG979" s="28"/>
      <c r="CH979" s="28"/>
      <c r="CI979" s="28"/>
      <c r="CJ979" s="28"/>
      <c r="CK979" s="28"/>
    </row>
    <row r="980" spans="1:89" s="29" customFormat="1" ht="18" customHeight="1" outlineLevel="2" x14ac:dyDescent="0.25">
      <c r="A980" s="24"/>
      <c r="B980" s="25" t="s">
        <v>657</v>
      </c>
      <c r="C980" s="26"/>
      <c r="D980" s="26"/>
      <c r="E980" s="26"/>
      <c r="F980" s="26"/>
      <c r="G980" s="26"/>
      <c r="H980" s="26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  <c r="BL980" s="28"/>
      <c r="BM980" s="28"/>
      <c r="BN980" s="28"/>
      <c r="BO980" s="28"/>
      <c r="BP980" s="28"/>
      <c r="BQ980" s="28"/>
      <c r="BR980" s="28"/>
      <c r="BS980" s="28"/>
      <c r="BT980" s="28"/>
      <c r="BU980" s="28"/>
      <c r="BV980" s="28"/>
      <c r="BW980" s="28"/>
      <c r="BX980" s="28"/>
      <c r="BY980" s="28"/>
      <c r="BZ980" s="28"/>
      <c r="CA980" s="28"/>
      <c r="CB980" s="28"/>
      <c r="CC980" s="28"/>
      <c r="CD980" s="28"/>
      <c r="CE980" s="28"/>
      <c r="CF980" s="28"/>
      <c r="CG980" s="28"/>
      <c r="CH980" s="28"/>
      <c r="CI980" s="28"/>
      <c r="CJ980" s="28"/>
      <c r="CK980" s="28"/>
    </row>
    <row r="981" spans="1:89" ht="18" customHeight="1" outlineLevel="2" x14ac:dyDescent="0.25">
      <c r="A981" s="19"/>
      <c r="B981" s="7" t="s">
        <v>535</v>
      </c>
      <c r="C981" s="4">
        <v>0.76249999999999996</v>
      </c>
      <c r="D981" s="4" t="s">
        <v>661</v>
      </c>
      <c r="E981" s="4"/>
      <c r="F981" s="4">
        <f>IF(A981="X",C981,0)</f>
        <v>0</v>
      </c>
      <c r="G981" s="4">
        <f t="shared" ref="G981:G985" si="164">IF(AND(A981="x",D981="x"),1,0)</f>
        <v>0</v>
      </c>
      <c r="H981" s="4">
        <f t="shared" ref="H981:H985" si="165">IF(AND(A981="x",E981="x"),1,0)</f>
        <v>0</v>
      </c>
    </row>
    <row r="982" spans="1:89" ht="18" customHeight="1" outlineLevel="2" x14ac:dyDescent="0.25">
      <c r="A982" s="19"/>
      <c r="B982" s="7" t="s">
        <v>536</v>
      </c>
      <c r="C982" s="4">
        <v>1.1375</v>
      </c>
      <c r="D982" s="4" t="s">
        <v>661</v>
      </c>
      <c r="E982" s="4"/>
      <c r="F982" s="4">
        <f>IF(A982="X",C982,0)</f>
        <v>0</v>
      </c>
      <c r="G982" s="4">
        <f t="shared" si="164"/>
        <v>0</v>
      </c>
      <c r="H982" s="4">
        <f t="shared" si="165"/>
        <v>0</v>
      </c>
    </row>
    <row r="983" spans="1:89" ht="18" customHeight="1" outlineLevel="2" x14ac:dyDescent="0.25">
      <c r="A983" s="19"/>
      <c r="B983" s="7" t="s">
        <v>537</v>
      </c>
      <c r="C983" s="4">
        <v>1.4125000000000001</v>
      </c>
      <c r="D983" s="4" t="s">
        <v>661</v>
      </c>
      <c r="E983" s="4"/>
      <c r="F983" s="4">
        <f>IF(A983="X",C983,0)</f>
        <v>0</v>
      </c>
      <c r="G983" s="4">
        <f t="shared" si="164"/>
        <v>0</v>
      </c>
      <c r="H983" s="4">
        <f t="shared" si="165"/>
        <v>0</v>
      </c>
    </row>
    <row r="984" spans="1:89" ht="18" customHeight="1" outlineLevel="2" x14ac:dyDescent="0.25">
      <c r="A984" s="19"/>
      <c r="B984" s="7" t="s">
        <v>538</v>
      </c>
      <c r="C984" s="4">
        <v>1</v>
      </c>
      <c r="D984" s="4" t="s">
        <v>661</v>
      </c>
      <c r="E984" s="4"/>
      <c r="F984" s="4">
        <f>IF(A984="X",C984,0)</f>
        <v>0</v>
      </c>
      <c r="G984" s="4">
        <f t="shared" si="164"/>
        <v>0</v>
      </c>
      <c r="H984" s="4">
        <f t="shared" si="165"/>
        <v>0</v>
      </c>
    </row>
    <row r="985" spans="1:89" ht="18" customHeight="1" outlineLevel="2" x14ac:dyDescent="0.25">
      <c r="A985" s="19"/>
      <c r="B985" s="7" t="s">
        <v>539</v>
      </c>
      <c r="C985" s="4">
        <v>1.2375</v>
      </c>
      <c r="D985" s="4" t="s">
        <v>661</v>
      </c>
      <c r="E985" s="4"/>
      <c r="F985" s="4">
        <f>IF(A985="X",C985,0)</f>
        <v>0</v>
      </c>
      <c r="G985" s="4">
        <f t="shared" si="164"/>
        <v>0</v>
      </c>
      <c r="H985" s="4">
        <f t="shared" si="165"/>
        <v>0</v>
      </c>
    </row>
    <row r="986" spans="1:89" s="29" customFormat="1" ht="18" customHeight="1" outlineLevel="1" x14ac:dyDescent="0.25">
      <c r="A986" s="43"/>
      <c r="B986" s="44"/>
      <c r="C986" s="45"/>
      <c r="D986" s="27"/>
      <c r="E986" s="45"/>
      <c r="F986" s="46"/>
      <c r="G986" s="46"/>
      <c r="H986" s="46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  <c r="BL986" s="28"/>
      <c r="BM986" s="28"/>
      <c r="BN986" s="28"/>
      <c r="BO986" s="28"/>
      <c r="BP986" s="28"/>
      <c r="BQ986" s="28"/>
      <c r="BR986" s="28"/>
      <c r="BS986" s="28"/>
      <c r="BT986" s="28"/>
      <c r="BU986" s="28"/>
      <c r="BV986" s="28"/>
      <c r="BW986" s="28"/>
      <c r="BX986" s="28"/>
      <c r="BY986" s="28"/>
      <c r="BZ986" s="28"/>
      <c r="CA986" s="28"/>
      <c r="CB986" s="28"/>
      <c r="CC986" s="28"/>
      <c r="CD986" s="28"/>
      <c r="CE986" s="28"/>
      <c r="CF986" s="28"/>
      <c r="CG986" s="28"/>
      <c r="CH986" s="28"/>
      <c r="CI986" s="28"/>
      <c r="CJ986" s="28"/>
      <c r="CK986" s="28"/>
    </row>
    <row r="987" spans="1:89" s="29" customFormat="1" ht="18" customHeight="1" outlineLevel="1" x14ac:dyDescent="0.2">
      <c r="A987" s="30" t="s">
        <v>540</v>
      </c>
      <c r="B987" s="30"/>
      <c r="C987" s="31"/>
      <c r="D987" s="31"/>
      <c r="E987" s="31"/>
      <c r="F987" s="31"/>
      <c r="G987" s="31"/>
      <c r="H987" s="31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  <c r="BL987" s="28"/>
      <c r="BM987" s="28"/>
      <c r="BN987" s="28"/>
      <c r="BO987" s="28"/>
      <c r="BP987" s="28"/>
      <c r="BQ987" s="28"/>
      <c r="BR987" s="28"/>
      <c r="BS987" s="28"/>
      <c r="BT987" s="28"/>
      <c r="BU987" s="28"/>
      <c r="BV987" s="28"/>
      <c r="BW987" s="28"/>
      <c r="BX987" s="28"/>
      <c r="BY987" s="28"/>
      <c r="BZ987" s="28"/>
      <c r="CA987" s="28"/>
      <c r="CB987" s="28"/>
      <c r="CC987" s="28"/>
      <c r="CD987" s="28"/>
      <c r="CE987" s="28"/>
      <c r="CF987" s="28"/>
      <c r="CG987" s="28"/>
      <c r="CH987" s="28"/>
      <c r="CI987" s="28"/>
      <c r="CJ987" s="28"/>
      <c r="CK987" s="28"/>
    </row>
    <row r="988" spans="1:89" s="29" customFormat="1" ht="18" customHeight="1" outlineLevel="2" x14ac:dyDescent="0.25">
      <c r="A988" s="24"/>
      <c r="B988" s="25" t="s">
        <v>658</v>
      </c>
      <c r="C988" s="26"/>
      <c r="D988" s="26"/>
      <c r="E988" s="26"/>
      <c r="F988" s="26"/>
      <c r="G988" s="26"/>
      <c r="H988" s="26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  <c r="BL988" s="28"/>
      <c r="BM988" s="28"/>
      <c r="BN988" s="28"/>
      <c r="BO988" s="28"/>
      <c r="BP988" s="28"/>
      <c r="BQ988" s="28"/>
      <c r="BR988" s="28"/>
      <c r="BS988" s="28"/>
      <c r="BT988" s="28"/>
      <c r="BU988" s="28"/>
      <c r="BV988" s="28"/>
      <c r="BW988" s="28"/>
      <c r="BX988" s="28"/>
      <c r="BY988" s="28"/>
      <c r="BZ988" s="28"/>
      <c r="CA988" s="28"/>
      <c r="CB988" s="28"/>
      <c r="CC988" s="28"/>
      <c r="CD988" s="28"/>
      <c r="CE988" s="28"/>
      <c r="CF988" s="28"/>
      <c r="CG988" s="28"/>
      <c r="CH988" s="28"/>
      <c r="CI988" s="28"/>
      <c r="CJ988" s="28"/>
      <c r="CK988" s="28"/>
    </row>
    <row r="989" spans="1:89" ht="18" customHeight="1" outlineLevel="2" x14ac:dyDescent="0.25">
      <c r="A989" s="19"/>
      <c r="B989" s="7" t="s">
        <v>541</v>
      </c>
      <c r="C989" s="4">
        <v>1.1375</v>
      </c>
      <c r="D989" s="4" t="s">
        <v>661</v>
      </c>
      <c r="E989" s="4"/>
      <c r="F989" s="4">
        <f>IF(A989="X",C989,0)</f>
        <v>0</v>
      </c>
      <c r="G989" s="4">
        <f t="shared" ref="G989:G1003" si="166">IF(AND(A989="x",D989="x"),1,0)</f>
        <v>0</v>
      </c>
      <c r="H989" s="4">
        <f t="shared" ref="H989:H1005" si="167">IF(AND(A989="x",E989="x"),1,0)</f>
        <v>0</v>
      </c>
    </row>
    <row r="990" spans="1:89" ht="18" customHeight="1" outlineLevel="2" x14ac:dyDescent="0.25">
      <c r="A990" s="19"/>
      <c r="B990" s="7" t="s">
        <v>542</v>
      </c>
      <c r="C990" s="4">
        <v>0.9</v>
      </c>
      <c r="D990" s="4" t="s">
        <v>661</v>
      </c>
      <c r="E990" s="4"/>
      <c r="F990" s="4">
        <f t="shared" ref="F990:F1003" si="168">IF(A990="X",C990,0)</f>
        <v>0</v>
      </c>
      <c r="G990" s="4">
        <f t="shared" si="166"/>
        <v>0</v>
      </c>
      <c r="H990" s="4"/>
    </row>
    <row r="991" spans="1:89" ht="18" customHeight="1" outlineLevel="2" x14ac:dyDescent="0.25">
      <c r="A991" s="19"/>
      <c r="B991" s="7" t="s">
        <v>745</v>
      </c>
      <c r="C991" s="4">
        <v>1</v>
      </c>
      <c r="D991" s="4" t="s">
        <v>661</v>
      </c>
      <c r="E991" s="4"/>
      <c r="F991" s="4">
        <f t="shared" si="168"/>
        <v>0</v>
      </c>
      <c r="G991" s="4">
        <f t="shared" si="166"/>
        <v>0</v>
      </c>
      <c r="H991" s="4"/>
    </row>
    <row r="992" spans="1:89" ht="18" customHeight="1" outlineLevel="2" x14ac:dyDescent="0.25">
      <c r="A992" s="19"/>
      <c r="B992" s="7" t="s">
        <v>746</v>
      </c>
      <c r="C992" s="4">
        <v>0.8</v>
      </c>
      <c r="D992" s="4" t="s">
        <v>661</v>
      </c>
      <c r="E992" s="4"/>
      <c r="F992" s="4">
        <f t="shared" si="168"/>
        <v>0</v>
      </c>
      <c r="G992" s="4">
        <f t="shared" si="166"/>
        <v>0</v>
      </c>
      <c r="H992" s="4"/>
    </row>
    <row r="993" spans="1:89" ht="18" customHeight="1" outlineLevel="2" x14ac:dyDescent="0.25">
      <c r="A993" s="19"/>
      <c r="B993" s="7" t="s">
        <v>747</v>
      </c>
      <c r="C993" s="4">
        <v>0.8</v>
      </c>
      <c r="D993" s="4" t="s">
        <v>661</v>
      </c>
      <c r="E993" s="4"/>
      <c r="F993" s="4">
        <f t="shared" si="168"/>
        <v>0</v>
      </c>
      <c r="G993" s="4">
        <f t="shared" si="166"/>
        <v>0</v>
      </c>
      <c r="H993" s="4"/>
    </row>
    <row r="994" spans="1:89" ht="18" customHeight="1" outlineLevel="2" x14ac:dyDescent="0.25">
      <c r="A994" s="19"/>
      <c r="B994" s="7" t="s">
        <v>748</v>
      </c>
      <c r="C994" s="4">
        <v>0.7</v>
      </c>
      <c r="D994" s="4" t="s">
        <v>661</v>
      </c>
      <c r="E994" s="4"/>
      <c r="F994" s="4">
        <f t="shared" si="168"/>
        <v>0</v>
      </c>
      <c r="G994" s="4">
        <f t="shared" si="166"/>
        <v>0</v>
      </c>
      <c r="H994" s="4"/>
    </row>
    <row r="995" spans="1:89" ht="18" customHeight="1" outlineLevel="2" x14ac:dyDescent="0.25">
      <c r="A995" s="19"/>
      <c r="B995" s="7" t="s">
        <v>749</v>
      </c>
      <c r="C995" s="4">
        <v>0.5</v>
      </c>
      <c r="D995" s="4" t="s">
        <v>661</v>
      </c>
      <c r="E995" s="4"/>
      <c r="F995" s="4">
        <f t="shared" si="168"/>
        <v>0</v>
      </c>
      <c r="G995" s="4">
        <f t="shared" si="166"/>
        <v>0</v>
      </c>
      <c r="H995" s="4"/>
    </row>
    <row r="996" spans="1:89" ht="18" customHeight="1" outlineLevel="2" x14ac:dyDescent="0.25">
      <c r="A996" s="19"/>
      <c r="B996" s="7" t="s">
        <v>750</v>
      </c>
      <c r="C996" s="4">
        <v>0.7</v>
      </c>
      <c r="D996" s="4" t="s">
        <v>661</v>
      </c>
      <c r="E996" s="4"/>
      <c r="F996" s="4">
        <f t="shared" si="168"/>
        <v>0</v>
      </c>
      <c r="G996" s="4">
        <f t="shared" si="166"/>
        <v>0</v>
      </c>
      <c r="H996" s="4"/>
    </row>
    <row r="997" spans="1:89" ht="18" customHeight="1" outlineLevel="2" x14ac:dyDescent="0.25">
      <c r="A997" s="19"/>
      <c r="B997" s="7" t="s">
        <v>751</v>
      </c>
      <c r="C997" s="4">
        <v>0.7</v>
      </c>
      <c r="D997" s="4" t="s">
        <v>661</v>
      </c>
      <c r="E997" s="4"/>
      <c r="F997" s="4">
        <f t="shared" si="168"/>
        <v>0</v>
      </c>
      <c r="G997" s="4">
        <f t="shared" si="166"/>
        <v>0</v>
      </c>
      <c r="H997" s="4"/>
    </row>
    <row r="998" spans="1:89" ht="18" customHeight="1" outlineLevel="2" x14ac:dyDescent="0.25">
      <c r="A998" s="19"/>
      <c r="B998" s="7" t="s">
        <v>752</v>
      </c>
      <c r="C998" s="4">
        <v>0.5</v>
      </c>
      <c r="D998" s="4" t="s">
        <v>661</v>
      </c>
      <c r="E998" s="4"/>
      <c r="F998" s="4">
        <f t="shared" si="168"/>
        <v>0</v>
      </c>
      <c r="G998" s="4">
        <f t="shared" si="166"/>
        <v>0</v>
      </c>
      <c r="H998" s="4"/>
    </row>
    <row r="999" spans="1:89" ht="18" customHeight="1" outlineLevel="2" x14ac:dyDescent="0.25">
      <c r="A999" s="19"/>
      <c r="B999" s="7" t="s">
        <v>753</v>
      </c>
      <c r="C999" s="4">
        <v>0.5</v>
      </c>
      <c r="D999" s="4" t="s">
        <v>661</v>
      </c>
      <c r="E999" s="4"/>
      <c r="F999" s="4">
        <f t="shared" si="168"/>
        <v>0</v>
      </c>
      <c r="G999" s="4">
        <f t="shared" si="166"/>
        <v>0</v>
      </c>
      <c r="H999" s="4"/>
    </row>
    <row r="1000" spans="1:89" ht="18" customHeight="1" outlineLevel="2" x14ac:dyDescent="0.25">
      <c r="A1000" s="19"/>
      <c r="B1000" s="7" t="s">
        <v>754</v>
      </c>
      <c r="C1000" s="4">
        <v>0.5</v>
      </c>
      <c r="D1000" s="4" t="s">
        <v>661</v>
      </c>
      <c r="E1000" s="4"/>
      <c r="F1000" s="4">
        <f>IF(A1000="X",C1000,0)</f>
        <v>0</v>
      </c>
      <c r="G1000" s="4">
        <f t="shared" si="166"/>
        <v>0</v>
      </c>
      <c r="H1000" s="4"/>
    </row>
    <row r="1001" spans="1:89" ht="18" customHeight="1" outlineLevel="2" x14ac:dyDescent="0.25">
      <c r="A1001" s="19"/>
      <c r="B1001" s="7" t="s">
        <v>755</v>
      </c>
      <c r="C1001" s="4">
        <v>0.5</v>
      </c>
      <c r="D1001" s="4" t="s">
        <v>661</v>
      </c>
      <c r="E1001" s="4"/>
      <c r="F1001" s="4">
        <f t="shared" si="168"/>
        <v>0</v>
      </c>
      <c r="G1001" s="4">
        <f t="shared" si="166"/>
        <v>0</v>
      </c>
      <c r="H1001" s="4"/>
    </row>
    <row r="1002" spans="1:89" ht="18" customHeight="1" outlineLevel="2" x14ac:dyDescent="0.25">
      <c r="A1002" s="19"/>
      <c r="B1002" s="7" t="s">
        <v>756</v>
      </c>
      <c r="C1002" s="4">
        <v>0.5</v>
      </c>
      <c r="D1002" s="4" t="s">
        <v>661</v>
      </c>
      <c r="E1002" s="4"/>
      <c r="F1002" s="4">
        <f t="shared" si="168"/>
        <v>0</v>
      </c>
      <c r="G1002" s="4">
        <f t="shared" si="166"/>
        <v>0</v>
      </c>
      <c r="H1002" s="4"/>
    </row>
    <row r="1003" spans="1:89" ht="18" customHeight="1" outlineLevel="2" x14ac:dyDescent="0.25">
      <c r="A1003" s="19"/>
      <c r="B1003" s="7" t="s">
        <v>757</v>
      </c>
      <c r="C1003" s="4">
        <v>0.5</v>
      </c>
      <c r="D1003" s="4" t="s">
        <v>661</v>
      </c>
      <c r="E1003" s="4"/>
      <c r="F1003" s="4">
        <f t="shared" si="168"/>
        <v>0</v>
      </c>
      <c r="G1003" s="4">
        <f t="shared" si="166"/>
        <v>0</v>
      </c>
      <c r="H1003" s="4"/>
    </row>
    <row r="1004" spans="1:89" s="29" customFormat="1" ht="18" customHeight="1" outlineLevel="2" x14ac:dyDescent="0.25">
      <c r="A1004" s="24"/>
      <c r="B1004" s="25" t="s">
        <v>659</v>
      </c>
      <c r="C1004" s="26"/>
      <c r="D1004" s="26"/>
      <c r="E1004" s="26"/>
      <c r="F1004" s="26"/>
      <c r="G1004" s="26"/>
      <c r="H1004" s="26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  <c r="BL1004" s="28"/>
      <c r="BM1004" s="28"/>
      <c r="BN1004" s="28"/>
      <c r="BO1004" s="28"/>
      <c r="BP1004" s="28"/>
      <c r="BQ1004" s="28"/>
      <c r="BR1004" s="28"/>
      <c r="BS1004" s="28"/>
      <c r="BT1004" s="28"/>
      <c r="BU1004" s="28"/>
      <c r="BV1004" s="28"/>
      <c r="BW1004" s="28"/>
      <c r="BX1004" s="28"/>
      <c r="BY1004" s="28"/>
      <c r="BZ1004" s="28"/>
      <c r="CA1004" s="28"/>
      <c r="CB1004" s="28"/>
      <c r="CC1004" s="28"/>
      <c r="CD1004" s="28"/>
      <c r="CE1004" s="28"/>
      <c r="CF1004" s="28"/>
      <c r="CG1004" s="28"/>
      <c r="CH1004" s="28"/>
      <c r="CI1004" s="28"/>
      <c r="CJ1004" s="28"/>
      <c r="CK1004" s="28"/>
    </row>
    <row r="1005" spans="1:89" ht="18" customHeight="1" outlineLevel="2" x14ac:dyDescent="0.25">
      <c r="A1005" s="19"/>
      <c r="B1005" s="7" t="s">
        <v>542</v>
      </c>
      <c r="C1005" s="4">
        <v>0.875</v>
      </c>
      <c r="D1005" s="4" t="s">
        <v>661</v>
      </c>
      <c r="E1005" s="4"/>
      <c r="F1005" s="4">
        <f t="shared" ref="F1005" si="169">IF(A1005="X",C1005,0)</f>
        <v>0</v>
      </c>
      <c r="G1005" s="4">
        <f t="shared" ref="G1005" si="170">IF(AND(A1005="x",D1005="x"),1,0)</f>
        <v>0</v>
      </c>
      <c r="H1005" s="4">
        <f t="shared" si="167"/>
        <v>0</v>
      </c>
    </row>
    <row r="1006" spans="1:89" s="29" customFormat="1" ht="18" customHeight="1" outlineLevel="1" x14ac:dyDescent="0.25">
      <c r="A1006" s="43"/>
      <c r="B1006" s="44"/>
      <c r="C1006" s="45"/>
      <c r="D1006" s="45"/>
      <c r="E1006" s="45"/>
      <c r="F1006" s="46"/>
      <c r="G1006" s="46"/>
      <c r="H1006" s="46">
        <f>SUM(H182:H1005)</f>
        <v>0</v>
      </c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  <c r="BC1006" s="28"/>
      <c r="BD1006" s="28"/>
      <c r="BE1006" s="28"/>
      <c r="BF1006" s="28"/>
      <c r="BG1006" s="28"/>
      <c r="BH1006" s="28"/>
      <c r="BI1006" s="28"/>
      <c r="BJ1006" s="28"/>
      <c r="BK1006" s="28"/>
      <c r="BL1006" s="28"/>
      <c r="BM1006" s="28"/>
      <c r="BN1006" s="28"/>
      <c r="BO1006" s="28"/>
      <c r="BP1006" s="28"/>
      <c r="BQ1006" s="28"/>
      <c r="BR1006" s="28"/>
      <c r="BS1006" s="28"/>
      <c r="BT1006" s="28"/>
      <c r="BU1006" s="28"/>
      <c r="BV1006" s="28"/>
      <c r="BW1006" s="28"/>
      <c r="BX1006" s="28"/>
      <c r="BY1006" s="28"/>
      <c r="BZ1006" s="28"/>
      <c r="CA1006" s="28"/>
      <c r="CB1006" s="28"/>
      <c r="CC1006" s="28"/>
      <c r="CD1006" s="28"/>
      <c r="CE1006" s="28"/>
      <c r="CF1006" s="28"/>
      <c r="CG1006" s="28"/>
      <c r="CH1006" s="28"/>
      <c r="CI1006" s="28"/>
      <c r="CJ1006" s="28"/>
      <c r="CK1006" s="28"/>
    </row>
    <row r="1007" spans="1:89" s="29" customFormat="1" ht="18" customHeight="1" x14ac:dyDescent="0.25">
      <c r="A1007" s="43"/>
      <c r="B1007" s="47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  <c r="BC1007" s="28"/>
      <c r="BD1007" s="28"/>
      <c r="BE1007" s="28"/>
      <c r="BF1007" s="28"/>
      <c r="BG1007" s="28"/>
      <c r="BH1007" s="28"/>
      <c r="BI1007" s="28"/>
      <c r="BJ1007" s="28"/>
      <c r="BK1007" s="28"/>
      <c r="BL1007" s="28"/>
      <c r="BM1007" s="28"/>
      <c r="BN1007" s="28"/>
      <c r="BO1007" s="28"/>
      <c r="BP1007" s="28"/>
      <c r="BQ1007" s="28"/>
      <c r="BR1007" s="28"/>
      <c r="BS1007" s="28"/>
      <c r="BT1007" s="28"/>
      <c r="BU1007" s="28"/>
      <c r="BV1007" s="28"/>
      <c r="BW1007" s="28"/>
      <c r="BX1007" s="28"/>
      <c r="BY1007" s="28"/>
      <c r="BZ1007" s="28"/>
      <c r="CA1007" s="28"/>
      <c r="CB1007" s="28"/>
      <c r="CC1007" s="28"/>
      <c r="CD1007" s="28"/>
      <c r="CE1007" s="28"/>
      <c r="CF1007" s="28"/>
      <c r="CG1007" s="28"/>
      <c r="CH1007" s="28"/>
      <c r="CI1007" s="28"/>
      <c r="CJ1007" s="28"/>
      <c r="CK1007" s="28"/>
    </row>
    <row r="1008" spans="1:89" s="29" customFormat="1" ht="18" customHeight="1" x14ac:dyDescent="0.25">
      <c r="A1008" s="43"/>
      <c r="B1008" s="47"/>
      <c r="C1008" s="28"/>
      <c r="D1008" s="28"/>
      <c r="E1008" s="28"/>
      <c r="F1008" s="34" t="s">
        <v>723</v>
      </c>
      <c r="G1008" s="28">
        <f>SUM(G3:G1005)</f>
        <v>0</v>
      </c>
      <c r="H1008" s="28">
        <f>SUM(H3:H54)</f>
        <v>0</v>
      </c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  <c r="BC1008" s="28"/>
      <c r="BD1008" s="28"/>
      <c r="BE1008" s="28"/>
      <c r="BF1008" s="28"/>
      <c r="BG1008" s="28"/>
      <c r="BH1008" s="28"/>
      <c r="BI1008" s="28"/>
      <c r="BJ1008" s="28"/>
      <c r="BK1008" s="28"/>
      <c r="BL1008" s="28"/>
      <c r="BM1008" s="28"/>
      <c r="BN1008" s="28"/>
      <c r="BO1008" s="28"/>
      <c r="BP1008" s="28"/>
      <c r="BQ1008" s="28"/>
      <c r="BR1008" s="28"/>
      <c r="BS1008" s="28"/>
      <c r="BT1008" s="28"/>
      <c r="BU1008" s="28"/>
      <c r="BV1008" s="28"/>
      <c r="BW1008" s="28"/>
      <c r="BX1008" s="28"/>
      <c r="BY1008" s="28"/>
      <c r="BZ1008" s="28"/>
      <c r="CA1008" s="28"/>
      <c r="CB1008" s="28"/>
      <c r="CC1008" s="28"/>
      <c r="CD1008" s="28"/>
      <c r="CE1008" s="28"/>
      <c r="CF1008" s="28"/>
      <c r="CG1008" s="28"/>
      <c r="CH1008" s="28"/>
      <c r="CI1008" s="28"/>
      <c r="CJ1008" s="28"/>
      <c r="CK1008" s="28"/>
    </row>
    <row r="1009" spans="1:89" s="29" customFormat="1" x14ac:dyDescent="0.25">
      <c r="A1009" s="43"/>
      <c r="B1009" s="47"/>
      <c r="C1009" s="28"/>
      <c r="D1009" s="28"/>
      <c r="E1009" s="28"/>
      <c r="F1009" s="34" t="s">
        <v>724</v>
      </c>
      <c r="G1009" s="28" t="str">
        <f>IF(OR(G1008&gt;H1008),"Full Library","Metalforming")</f>
        <v>Metalforming</v>
      </c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  <c r="AB1009" s="28"/>
      <c r="AC1009" s="28"/>
      <c r="AD1009" s="28"/>
      <c r="AE1009" s="28"/>
      <c r="AF1009" s="28"/>
      <c r="AG1009" s="28"/>
      <c r="AH1009" s="28"/>
      <c r="AI1009" s="28"/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  <c r="BC1009" s="28"/>
      <c r="BD1009" s="28"/>
      <c r="BE1009" s="28"/>
      <c r="BF1009" s="28"/>
      <c r="BG1009" s="28"/>
      <c r="BH1009" s="28"/>
      <c r="BI1009" s="28"/>
      <c r="BJ1009" s="28"/>
      <c r="BK1009" s="28"/>
      <c r="BL1009" s="28"/>
      <c r="BM1009" s="28"/>
      <c r="BN1009" s="28"/>
      <c r="BO1009" s="28"/>
      <c r="BP1009" s="28"/>
      <c r="BQ1009" s="28"/>
      <c r="BR1009" s="28"/>
      <c r="BS1009" s="28"/>
      <c r="BT1009" s="28"/>
      <c r="BU1009" s="28"/>
      <c r="BV1009" s="28"/>
      <c r="BW1009" s="28"/>
      <c r="BX1009" s="28"/>
      <c r="BY1009" s="28"/>
      <c r="BZ1009" s="28"/>
      <c r="CA1009" s="28"/>
      <c r="CB1009" s="28"/>
      <c r="CC1009" s="28"/>
      <c r="CD1009" s="28"/>
      <c r="CE1009" s="28"/>
      <c r="CF1009" s="28"/>
      <c r="CG1009" s="28"/>
      <c r="CH1009" s="28"/>
      <c r="CI1009" s="28"/>
      <c r="CJ1009" s="28"/>
      <c r="CK1009" s="28"/>
    </row>
    <row r="1010" spans="1:89" s="29" customFormat="1" x14ac:dyDescent="0.25">
      <c r="A1010" s="43"/>
      <c r="B1010" s="47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  <c r="AB1010" s="28"/>
      <c r="AC1010" s="28"/>
      <c r="AD1010" s="28"/>
      <c r="AE1010" s="28"/>
      <c r="AF1010" s="28"/>
      <c r="AG1010" s="28"/>
      <c r="AH1010" s="28"/>
      <c r="AI1010" s="28"/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  <c r="BC1010" s="28"/>
      <c r="BD1010" s="28"/>
      <c r="BE1010" s="28"/>
      <c r="BF1010" s="28"/>
      <c r="BG1010" s="28"/>
      <c r="BH1010" s="28"/>
      <c r="BI1010" s="28"/>
      <c r="BJ1010" s="28"/>
      <c r="BK1010" s="28"/>
      <c r="BL1010" s="28"/>
      <c r="BM1010" s="28"/>
      <c r="BN1010" s="28"/>
      <c r="BO1010" s="28"/>
      <c r="BP1010" s="28"/>
      <c r="BQ1010" s="28"/>
      <c r="BR1010" s="28"/>
      <c r="BS1010" s="28"/>
      <c r="BT1010" s="28"/>
      <c r="BU1010" s="28"/>
      <c r="BV1010" s="28"/>
      <c r="BW1010" s="28"/>
      <c r="BX1010" s="28"/>
      <c r="BY1010" s="28"/>
      <c r="BZ1010" s="28"/>
      <c r="CA1010" s="28"/>
      <c r="CB1010" s="28"/>
      <c r="CC1010" s="28"/>
      <c r="CD1010" s="28"/>
      <c r="CE1010" s="28"/>
      <c r="CF1010" s="28"/>
      <c r="CG1010" s="28"/>
      <c r="CH1010" s="28"/>
      <c r="CI1010" s="28"/>
      <c r="CJ1010" s="28"/>
      <c r="CK1010" s="28"/>
    </row>
    <row r="1011" spans="1:89" s="29" customFormat="1" x14ac:dyDescent="0.25">
      <c r="A1011" s="43"/>
      <c r="B1011" s="47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  <c r="AB1011" s="28"/>
      <c r="AC1011" s="28"/>
      <c r="AD1011" s="28"/>
      <c r="AE1011" s="28"/>
      <c r="AF1011" s="28"/>
      <c r="AG1011" s="28"/>
      <c r="AH1011" s="28"/>
      <c r="AI1011" s="28"/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  <c r="BC1011" s="28"/>
      <c r="BD1011" s="28"/>
      <c r="BE1011" s="28"/>
      <c r="BF1011" s="28"/>
      <c r="BG1011" s="28"/>
      <c r="BH1011" s="28"/>
      <c r="BI1011" s="28"/>
      <c r="BJ1011" s="28"/>
      <c r="BK1011" s="28"/>
      <c r="BL1011" s="28"/>
      <c r="BM1011" s="28"/>
      <c r="BN1011" s="28"/>
      <c r="BO1011" s="28"/>
      <c r="BP1011" s="28"/>
      <c r="BQ1011" s="28"/>
      <c r="BR1011" s="28"/>
      <c r="BS1011" s="28"/>
      <c r="BT1011" s="28"/>
      <c r="BU1011" s="28"/>
      <c r="BV1011" s="28"/>
      <c r="BW1011" s="28"/>
      <c r="BX1011" s="28"/>
      <c r="BY1011" s="28"/>
      <c r="BZ1011" s="28"/>
      <c r="CA1011" s="28"/>
      <c r="CB1011" s="28"/>
      <c r="CC1011" s="28"/>
      <c r="CD1011" s="28"/>
      <c r="CE1011" s="28"/>
      <c r="CF1011" s="28"/>
      <c r="CG1011" s="28"/>
      <c r="CH1011" s="28"/>
      <c r="CI1011" s="28"/>
      <c r="CJ1011" s="28"/>
      <c r="CK1011" s="28"/>
    </row>
  </sheetData>
  <sheetProtection algorithmName="SHA-512" hashValue="5qyxKo79io5S0V47aNFjTmk5csMA4Swpaz1ZprO3ie5CqP5zAkMQwNyC8fE2WTo2sicn72MvY8pYN6QH66h6lg==" saltValue="7BoPNtpDTI3R+SbJwicNgw==" spinCount="100000" sheet="1" selectLockedCells="1"/>
  <autoFilter ref="C1:C1011" xr:uid="{3A995698-1A45-9547-A4C1-59BAA6629B49}"/>
  <mergeCells count="3">
    <mergeCell ref="D1:E1"/>
    <mergeCell ref="G1:H1"/>
    <mergeCell ref="F1:F2"/>
  </mergeCells>
  <pageMargins left="0.25" right="0.25" top="0.5" bottom="0.45" header="0.2" footer="0.25"/>
  <pageSetup scale="75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LICENSE CALCULATOR</vt:lpstr>
      <vt:lpstr>COURSE SELECTOR</vt:lpstr>
      <vt:lpstr>'COURSE SELECTOR'!Print_Area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Jrs</dc:creator>
  <cp:lastModifiedBy>Tami Bonnett-Admi</cp:lastModifiedBy>
  <cp:lastPrinted>2018-01-05T21:45:44Z</cp:lastPrinted>
  <dcterms:created xsi:type="dcterms:W3CDTF">2017-11-02T18:18:11Z</dcterms:created>
  <dcterms:modified xsi:type="dcterms:W3CDTF">2021-04-26T15:38:53Z</dcterms:modified>
</cp:coreProperties>
</file>